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style1.xml" ContentType="application/vnd.ms-office.chartstyle+xml"/>
  <Override PartName="/xl/charts/style2.xml" ContentType="application/vnd.ms-office.chartstyle+xml"/>
  <Override PartName="/xl/charts/style3.xml" ContentType="application/vnd.ms-office.chartstyle+xml"/>
  <Override PartName="/xl/charts/style4.xml" ContentType="application/vnd.ms-office.chartstyle+xml"/>
  <Override PartName="/xl/charts/style5.xml" ContentType="application/vnd.ms-office.chartstyle+xml"/>
  <Override PartName="/xl/charts/style6.xml" ContentType="application/vnd.ms-office.chartstyle+xml"/>
  <Override PartName="/xl/charts/style7.xml" ContentType="application/vnd.ms-office.chartstyle+xml"/>
  <Override PartName="/xl/charts/style8.xml" ContentType="application/vnd.ms-office.chartstyle+xml"/>
  <Override PartName="/xl/charts/style9.xml" ContentType="application/vnd.ms-office.chartstyle+xml"/>
  <Override PartName="/xl/charts/style10.xml" ContentType="application/vnd.ms-office.chartstyle+xml"/>
  <Override PartName="/xl/charts/style11.xml" ContentType="application/vnd.ms-office.chartstyle+xml"/>
  <Override PartName="/xl/charts/style12.xml" ContentType="application/vnd.ms-office.chartstyle+xml"/>
  <Override PartName="/xl/charts/style13.xml" ContentType="application/vnd.ms-office.chartstyle+xml"/>
  <Override PartName="/xl/charts/style14.xml" ContentType="application/vnd.ms-office.chartstyle+xml"/>
  <Override PartName="/xl/charts/style15.xml" ContentType="application/vnd.ms-office.chartstyle+xml"/>
  <Override PartName="/xl/charts/style16.xml" ContentType="application/vnd.ms-office.chartstyle+xml"/>
  <Override PartName="/xl/charts/colors1.xml" ContentType="application/vnd.ms-office.chartcolorstyle+xml"/>
  <Override PartName="/xl/charts/colors2.xml" ContentType="application/vnd.ms-office.chartcolorstyle+xml"/>
  <Override PartName="/xl/charts/colors3.xml" ContentType="application/vnd.ms-office.chartcolorstyle+xml"/>
  <Override PartName="/xl/charts/colors4.xml" ContentType="application/vnd.ms-office.chartcolorstyle+xml"/>
  <Override PartName="/xl/charts/colors5.xml" ContentType="application/vnd.ms-office.chartcolorstyle+xml"/>
  <Override PartName="/xl/charts/colors6.xml" ContentType="application/vnd.ms-office.chartcolorstyle+xml"/>
  <Override PartName="/xl/charts/colors7.xml" ContentType="application/vnd.ms-office.chartcolorstyle+xml"/>
  <Override PartName="/xl/charts/colors8.xml" ContentType="application/vnd.ms-office.chartcolorstyle+xml"/>
  <Override PartName="/xl/charts/colors9.xml" ContentType="application/vnd.ms-office.chartcolorstyle+xml"/>
  <Override PartName="/xl/charts/colors10.xml" ContentType="application/vnd.ms-office.chartcolorstyle+xml"/>
  <Override PartName="/xl/charts/colors11.xml" ContentType="application/vnd.ms-office.chartcolorstyle+xml"/>
  <Override PartName="/xl/charts/colors12.xml" ContentType="application/vnd.ms-office.chartcolorstyle+xml"/>
  <Override PartName="/xl/charts/colors13.xml" ContentType="application/vnd.ms-office.chartcolorstyle+xml"/>
  <Override PartName="/xl/charts/colors14.xml" ContentType="application/vnd.ms-office.chartcolorstyle+xml"/>
  <Override PartName="/xl/charts/colors15.xml" ContentType="application/vnd.ms-office.chartcolorstyle+xml"/>
  <Override PartName="/xl/charts/colors16.xml" ContentType="application/vnd.ms-office.chartcolorstyle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codeName="ThisWorkbook" hidePivotFieldList="1"/>
  <bookViews>
    <workbookView xWindow="0" yWindow="0" windowWidth="13125" windowHeight="6105" firstSheet="0" activeTab="0"/>
  </bookViews>
  <sheets>
    <sheet name="Portada" sheetId="1" state="visible" r:id="rId1"/>
    <sheet name="Índice" sheetId="156" state="visible" r:id="rId2"/>
    <sheet name="1. Centros de mayores" sheetId="217" state="visible" r:id="rId3"/>
    <sheet name="1.1. Dotación. Plazas y habitac" sheetId="213" state="visible" r:id="rId4"/>
    <sheet name="1.1.1.1. Dotación. Plazas, resi" sheetId="190" state="visible" r:id="rId5"/>
    <sheet name="1.1.1.2. Dotación. Perfil resid" sheetId="192" state="visible" r:id="rId6"/>
    <sheet name="1.1.2. Dotación. Empadronados" sheetId="189" state="visible" r:id="rId7"/>
    <sheet name="1.1.3. Dotación. Servicios prox" sheetId="172" state="visible" r:id="rId8"/>
    <sheet name="1.1.4. Dotación. Habitaciones" sheetId="173" state="visible" r:id="rId9"/>
    <sheet name="1.2. Infraestructuras. Caracter" sheetId="178" state="visible" r:id="rId10"/>
    <sheet name="1.3.1. Personal. Vinculación" sheetId="181" state="visible" r:id="rId11"/>
    <sheet name="1.3.2. Personal. Sexo" sheetId="188" state="visible" r:id="rId12"/>
    <sheet name="1.3.3. Personal. Tipo jornada" sheetId="185" state="visible" r:id="rId13"/>
    <sheet name="1.3.4. Personal. Niveles aten" sheetId="214" state="visible" r:id="rId14"/>
    <sheet name="2. Centros de discapacidad" sheetId="218" state="visible" r:id="rId15"/>
    <sheet name="2.1. Dotación. Plazas y tipos" sheetId="260" state="visible" r:id="rId16"/>
    <sheet name="2.1.1.1. Dotación. Plazas, resi" sheetId="261" state="visible" r:id="rId17"/>
    <sheet name="2.1.1.2. Dotación. Perfil resid" sheetId="264" state="visible" r:id="rId18"/>
    <sheet name="2.1.2. Dotación. Empadronados" sheetId="267" state="visible" r:id="rId19"/>
    <sheet name="2.1.3. Dotación. Servicios prox" sheetId="268" state="visible" r:id="rId20"/>
    <sheet name="2.1.4. Dotación. Habitaciones" sheetId="269" state="visible" r:id="rId21"/>
    <sheet name="2.2. Infraestructuras. Caracter" sheetId="271" state="visible" r:id="rId22"/>
    <sheet name="2.3.1. Personal. Vinculación" sheetId="272" state="visible" r:id="rId23"/>
    <sheet name="2.3.2. Personal. Sexo" sheetId="273" state="visible" r:id="rId24"/>
    <sheet name="2.3.3. Personal. Tipo jornada" sheetId="274" state="visible" r:id="rId25"/>
    <sheet name="2.3.4. Personal. Niveles aten" sheetId="278" state="visible" r:id="rId26"/>
    <sheet name="Contraportada" sheetId="193" state="visible" r:id="rId27"/>
  </sheets>
  <definedNames>
    <definedName name="_xlnm.Print_Area" localSheetId="2">'1. Centros de mayores'!$A$1:$N$79</definedName>
    <definedName name="_xlnm.Print_Area" localSheetId="3">'1.1. Dotación. Plazas y habitac'!$A$1:$AJ$98</definedName>
    <definedName name="_xlnm.Print_Area" localSheetId="4">'1.1.1.1. Dotación. Plazas, resi'!$A$1:$Q$91</definedName>
    <definedName name="_xlnm.Print_Area" localSheetId="5">'1.1.1.2. Dotación. Perfil resid'!$A$1:$P$88</definedName>
    <definedName name="_xlnm.Print_Area" localSheetId="6">'1.1.2. Dotación. Empadronados'!$A$1:$N$79</definedName>
    <definedName name="_xlnm.Print_Area" localSheetId="7">'1.1.3. Dotación. Servicios prox'!$A$1:$N$79</definedName>
    <definedName name="_xlnm.Print_Area" localSheetId="8">'1.1.4. Dotación. Habitaciones'!$A$1:$N$79</definedName>
    <definedName name="_xlnm.Print_Area" localSheetId="9">'1.2. Infraestructuras. Caracter'!$A$1:$Q$91</definedName>
    <definedName name="_xlnm.Print_Area" localSheetId="10">'1.3.1. Personal. Vinculación'!$A$1:$N$79</definedName>
    <definedName name="_xlnm.Print_Area" localSheetId="11">'1.3.2. Personal. Sexo'!$A$1:$U$117</definedName>
    <definedName name="_xlnm.Print_Area" localSheetId="12">'1.3.3. Personal. Tipo jornada'!$A$1:$N$79</definedName>
    <definedName name="_xlnm.Print_Area" localSheetId="13">'1.3.4. Personal. Niveles aten'!$A$1:$S$104</definedName>
    <definedName name="_xlnm.Print_Area" localSheetId="14">'2. Centros de discapacidad'!$A$1:$N$81</definedName>
    <definedName name="_xlnm.Print_Area" localSheetId="15">'2.1. Dotación. Plazas y tipos'!$A$1:$AJ$120</definedName>
    <definedName name="_xlnm.Print_Area" localSheetId="16">'2.1.1.1. Dotación. Plazas, resi'!$A$1:$Q$91</definedName>
    <definedName name="_xlnm.Print_Area" localSheetId="17">'2.1.1.2. Dotación. Perfil resid'!$A$1:$P$88</definedName>
    <definedName name="_xlnm.Print_Area" localSheetId="18">'2.1.2. Dotación. Empadronados'!$A$1:$N$79</definedName>
    <definedName name="_xlnm.Print_Area" localSheetId="19">'2.1.3. Dotación. Servicios prox'!$A$1:$N$79</definedName>
    <definedName name="_xlnm.Print_Area" localSheetId="20">'2.1.4. Dotación. Habitaciones'!$A$1:$N$79</definedName>
    <definedName name="_xlnm.Print_Area" localSheetId="21">'2.2. Infraestructuras. Caracter'!$A$1:$Q$91</definedName>
    <definedName name="_xlnm.Print_Area" localSheetId="22">'2.3.1. Personal. Vinculación'!$A$1:$N$79</definedName>
    <definedName name="_xlnm.Print_Area" localSheetId="23">'2.3.2. Personal. Sexo'!$A$1:$U$117</definedName>
    <definedName name="_xlnm.Print_Area" localSheetId="24">'2.3.3. Personal. Tipo jornada'!$A$1:$N$79</definedName>
    <definedName name="_xlnm.Print_Area" localSheetId="25">'2.3.4. Personal. Niveles aten'!$A$1:$S$128</definedName>
    <definedName name="_xlnm.Print_Area" localSheetId="26">Contraportada!$A$1:$N$79</definedName>
    <definedName name="_xlnm.Print_Area" localSheetId="1">Índice!$A$1:$N$78</definedName>
    <definedName name="_xlnm.Print_Area" localSheetId="0">Portada!$A$1:$N$79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<sst xmlns="http://schemas.openxmlformats.org/spreadsheetml/2006/main" count="209" uniqueCount="209">
  <si>
    <t>Hombres</t>
  </si>
  <si>
    <t>Mujeres</t>
  </si>
  <si>
    <t xml:space="preserve"> </t>
  </si>
  <si>
    <t>Media</t>
  </si>
  <si>
    <t>Total</t>
  </si>
  <si>
    <t>Disponibilidad de internet</t>
  </si>
  <si>
    <t>Dispone de espacio exterior</t>
  </si>
  <si>
    <t>Situado dentro de casco urbano</t>
  </si>
  <si>
    <t>Residentes empadronados en el centro</t>
  </si>
  <si>
    <t>Plantilla</t>
  </si>
  <si>
    <t>Subcontratado</t>
  </si>
  <si>
    <t>Centro de día</t>
  </si>
  <si>
    <t>Otros servicios</t>
  </si>
  <si>
    <t>%</t>
  </si>
  <si>
    <t>Núm.</t>
  </si>
  <si>
    <t>Plazas</t>
  </si>
  <si>
    <t>Posibilidad sectorización seguridad</t>
  </si>
  <si>
    <t>Dispone sistema gestión accesibilidad</t>
  </si>
  <si>
    <t>Operaciones realizadas a los datos</t>
  </si>
  <si>
    <t>MAYORES</t>
  </si>
  <si>
    <t>cuenta</t>
  </si>
  <si>
    <t>suma</t>
  </si>
  <si>
    <t>PUBLICA-PUBLICA</t>
  </si>
  <si>
    <t>PUBLICA</t>
  </si>
  <si>
    <t>PRIVADA</t>
  </si>
  <si>
    <t>Titularidad y gestión pública</t>
  </si>
  <si>
    <t>Titularidad pública y gestión privada con lucro</t>
  </si>
  <si>
    <t>Titularidad pública y gestión privada sin lucro</t>
  </si>
  <si>
    <t>Titularidad y gestión privada con lucro</t>
  </si>
  <si>
    <t>Titularidad y gestión privada sin lucro</t>
  </si>
  <si>
    <t>PUBLICA-PRIVADA_CON_LUCRO</t>
  </si>
  <si>
    <t>PUBLICA-PRIVADA_SIN_LUCRO</t>
  </si>
  <si>
    <t>PRIVADA_CON_LUCRO-PRIVADA_CON_LUCRO</t>
  </si>
  <si>
    <t>PRIVADA_SIN_LUCRO-PRIVADA_SIN_LUCRO</t>
  </si>
  <si>
    <t>Año</t>
  </si>
  <si>
    <t>Campo_1</t>
  </si>
  <si>
    <t>Respuesta_1</t>
  </si>
  <si>
    <t>Cálculo_1</t>
  </si>
  <si>
    <t>Campo_2</t>
  </si>
  <si>
    <t>Respuesta_2</t>
  </si>
  <si>
    <t>Cálculo_2</t>
  </si>
  <si>
    <t>DISCAPACIDAD</t>
  </si>
  <si>
    <t>Modelo de gestión</t>
  </si>
  <si>
    <t>tip</t>
  </si>
  <si>
    <t>SI</t>
  </si>
  <si>
    <t>cd</t>
  </si>
  <si>
    <t>otros_serv</t>
  </si>
  <si>
    <t>num_hab_ind</t>
  </si>
  <si>
    <t>num_hab_dob</t>
  </si>
  <si>
    <t>num_hab_trip</t>
  </si>
  <si>
    <t>res_perm_h</t>
  </si>
  <si>
    <t>res_perm_m</t>
  </si>
  <si>
    <t>res_temp_h</t>
  </si>
  <si>
    <t>res_temp_m</t>
  </si>
  <si>
    <t>res_emp_h</t>
  </si>
  <si>
    <t>res_emp_m</t>
  </si>
  <si>
    <t>acces</t>
  </si>
  <si>
    <t>ext</t>
  </si>
  <si>
    <t>edif_casc_urb</t>
  </si>
  <si>
    <t>conect</t>
  </si>
  <si>
    <t>sect_seg</t>
  </si>
  <si>
    <t>Residentes</t>
  </si>
  <si>
    <t>Número de habitaciones de uso individual</t>
  </si>
  <si>
    <t>Número de habitaciones de uso doble</t>
  </si>
  <si>
    <t>plan_h_total</t>
  </si>
  <si>
    <t>plan_m_total</t>
  </si>
  <si>
    <t>Entre 65 y 79 años</t>
  </si>
  <si>
    <t>Campo_3</t>
  </si>
  <si>
    <t>Respuesta_3</t>
  </si>
  <si>
    <t>Cálculo_3</t>
  </si>
  <si>
    <t>Jornada parcial</t>
  </si>
  <si>
    <t>Jornada completa</t>
  </si>
  <si>
    <t>Menos de 65 años</t>
  </si>
  <si>
    <t>80 o más años</t>
  </si>
  <si>
    <t>mucha_autonomia_edad_0_a_64</t>
  </si>
  <si>
    <t>media_autonomia_edad_0_a_64</t>
  </si>
  <si>
    <t>poca_autonomia_edad_0_a_64</t>
  </si>
  <si>
    <t>poca_autonomia_edad_65_a_79</t>
  </si>
  <si>
    <t>poca_autonomia_edad_80_o_mas</t>
  </si>
  <si>
    <t>media_autonomia_edad_65_a_79</t>
  </si>
  <si>
    <t>media_autonomia_edad_80_o_mas</t>
  </si>
  <si>
    <t>mucha_autonomia_edad_65_a_79</t>
  </si>
  <si>
    <t>mucha_autonomia_edad_80_o_mas</t>
  </si>
  <si>
    <t>Tipo de personal</t>
  </si>
  <si>
    <t>pers_at_indirec_tc</t>
  </si>
  <si>
    <t>pers_at_direc_primer_niv_tc</t>
  </si>
  <si>
    <t>pers_at_direc_primer_niv_tp</t>
  </si>
  <si>
    <t>pers_at_direc_segun_niv_tc</t>
  </si>
  <si>
    <t>pers_at_direc_segun_niv_tp</t>
  </si>
  <si>
    <t>pers_at_indirec_tp</t>
  </si>
  <si>
    <t>plan_subc_h_m</t>
  </si>
  <si>
    <t>Resident.</t>
  </si>
  <si>
    <t>plan_subc_m</t>
  </si>
  <si>
    <t>plan_subc_h</t>
  </si>
  <si>
    <t>Campo_4</t>
  </si>
  <si>
    <t>Respuesta_4</t>
  </si>
  <si>
    <t>Cálculo_4</t>
  </si>
  <si>
    <t>res_perm_temp_m</t>
  </si>
  <si>
    <t>res_perm_temp_h</t>
  </si>
  <si>
    <t>plan_plan_h_m</t>
  </si>
  <si>
    <t>pers_at_tc</t>
  </si>
  <si>
    <t>pers_at_tp</t>
  </si>
  <si>
    <t>Servicios de proximidad</t>
  </si>
  <si>
    <t>Centros</t>
  </si>
  <si>
    <t>Posición</t>
  </si>
  <si>
    <t>% Mod.</t>
  </si>
  <si>
    <t>Residentes permanentes</t>
  </si>
  <si>
    <t>Residentes temporales</t>
  </si>
  <si>
    <t>Ocupación</t>
  </si>
  <si>
    <t>Personal atención directa de primer nivel</t>
  </si>
  <si>
    <t>Personal atención directa de segundo nivel</t>
  </si>
  <si>
    <t>Personal atención indirecta</t>
  </si>
  <si>
    <t>% Tip.pers.</t>
  </si>
  <si>
    <t>Mod.</t>
  </si>
  <si>
    <t>PRINCIPALES RESULTADOS</t>
  </si>
  <si>
    <t>Ratio personal por residente</t>
  </si>
  <si>
    <t>** Ratio personal por residente:  Jornada completa = 1 y  Jornada parcial = 0,5</t>
  </si>
  <si>
    <t>Grado</t>
  </si>
  <si>
    <t>Todos</t>
  </si>
  <si>
    <t>% Grado</t>
  </si>
  <si>
    <t>Valor</t>
  </si>
  <si>
    <t>res_perm_temp</t>
  </si>
  <si>
    <t>Centros de atención a personas mayores</t>
  </si>
  <si>
    <t>Centros de atención a personas con discapacidad</t>
  </si>
  <si>
    <t>Tipo_centro_1</t>
  </si>
  <si>
    <t>Tipo_centro_2</t>
  </si>
  <si>
    <t>Tipo_centro_3</t>
  </si>
  <si>
    <t>Tipo_centro_4</t>
  </si>
  <si>
    <t>ÍNDICE</t>
  </si>
  <si>
    <t>1. CENTROS DE ATENCIÓN A PERSONAS MAYORES</t>
  </si>
  <si>
    <t>2. CENTROS DE ATENCIÓN A PERSONAS CON DISCAPACIDAD</t>
  </si>
  <si>
    <t>Prox. Sí</t>
  </si>
  <si>
    <t>serv_prox</t>
  </si>
  <si>
    <t>Número de habitaciones de uso triple o más</t>
  </si>
  <si>
    <t>Grado I o II</t>
  </si>
  <si>
    <t>Grado III</t>
  </si>
  <si>
    <t>Sin grado</t>
  </si>
  <si>
    <t>Titularidad_1</t>
  </si>
  <si>
    <t>Gestión_1</t>
  </si>
  <si>
    <t>Titularidad_2</t>
  </si>
  <si>
    <t>Gestión_2</t>
  </si>
  <si>
    <t>Titularidad_3</t>
  </si>
  <si>
    <t>Gestión_3</t>
  </si>
  <si>
    <t>Titularidad_4</t>
  </si>
  <si>
    <t>Gestión_4</t>
  </si>
  <si>
    <t>titularidad_centro_todos</t>
  </si>
  <si>
    <t>Modelo_gestión_1</t>
  </si>
  <si>
    <t>Modelo_gestión_4</t>
  </si>
  <si>
    <t>Modelo_gestión_3</t>
  </si>
  <si>
    <t>Modelo_gestión_2</t>
  </si>
  <si>
    <t>-</t>
  </si>
  <si>
    <t>modelo_gestion_todos</t>
  </si>
  <si>
    <t>gestion_centro_todos</t>
  </si>
  <si>
    <t>De 0 a 25 plazas</t>
  </si>
  <si>
    <t>De 26 a 50 plazas</t>
  </si>
  <si>
    <t>De 51 a 75 plazas</t>
  </si>
  <si>
    <t>De 76 a 100 plazas</t>
  </si>
  <si>
    <t>De 101 a 125 plazas</t>
  </si>
  <si>
    <t>De 126 a 150 plazas</t>
  </si>
  <si>
    <t>De 151 a 175 plazas</t>
  </si>
  <si>
    <t>De 176 a 200 plazas</t>
  </si>
  <si>
    <t>Más de 200 plazas</t>
  </si>
  <si>
    <t>plazas_0_a_25</t>
  </si>
  <si>
    <t>plazas_26_a_50</t>
  </si>
  <si>
    <t>plazas_51_a_75</t>
  </si>
  <si>
    <t>plazas_76_a_100</t>
  </si>
  <si>
    <t>plazas_101_a_125</t>
  </si>
  <si>
    <t>plazas_126_a_150</t>
  </si>
  <si>
    <t>plazas_151_a_175</t>
  </si>
  <si>
    <t>plazas_176_a_200</t>
  </si>
  <si>
    <t>intervalo_plazas</t>
  </si>
  <si>
    <t>plazas_201_o_mas</t>
  </si>
  <si>
    <t>** % Ocupac.: Porcentaje de ocupación.</t>
  </si>
  <si>
    <t>* % Mod.: Porcentaje sobre el total de ese modelo de gestión</t>
  </si>
  <si>
    <t>** % Grado: Porcentaje sobre el total de personas</t>
  </si>
  <si>
    <t>PERSONAS MAYORES Y A PERSONAS CON DISCAPACIDAD</t>
  </si>
  <si>
    <t>CENTROS RESIDENCIALES DIRIGIDOS A</t>
  </si>
  <si>
    <t>Navarra, Comunidad Foral de</t>
  </si>
  <si>
    <t>1.1. DOTACIÓN DE PLAZAS Y HABITACIONES EN CENTROS DE ATENCIÓN A PERSONAS MAYORES</t>
  </si>
  <si>
    <t>1.1.1. Plazas en centros de atención a personas mayores</t>
  </si>
  <si>
    <t>1.1.1.1. Plazas y residentes en centros de atención a personas mayores</t>
  </si>
  <si>
    <t>1.1.1.2. Perfil del resisente por sexo, edad y grado en centros de atención a personas mayores</t>
  </si>
  <si>
    <t>1.1.2. Residentes empadronados en centros de atención a personas mayores</t>
  </si>
  <si>
    <t>1.2. INFORMACIÓN DE LAS INFRAESTRUCTURAS EN CENTROS DE ATENCIÓN A PERSONAS MAYORES</t>
  </si>
  <si>
    <t>1.3. DATOS DE PERSONAL EN CENTROS DE ATENCIÓN A PERSONAS MAYORES</t>
  </si>
  <si>
    <t>1.3.1. Personal por tipo de vinculación en centros de atención a personas mayores</t>
  </si>
  <si>
    <t>1.3.2. Personal por sexo en centros de atención a personas mayores</t>
  </si>
  <si>
    <t>1.3.3. Personal por tipo de jornada en centros de atención a personas mayores</t>
  </si>
  <si>
    <t>1.3.4. Niveles de atención del personal en centros de atención a personas mayores</t>
  </si>
  <si>
    <t>1.1.3. Servicios de proximidad en centros de atención a personas mayores</t>
  </si>
  <si>
    <t>1.1.4. Habitaciones de todos los tipos en centros de atención a personas mayores</t>
  </si>
  <si>
    <t>2.1. DOTACIÓN DE PLAZAS Y HABITACIONES EN CENTROS DE ATENCIÓN A PERSONAS CON DISCAPACIDAD</t>
  </si>
  <si>
    <t>2.2. INFORMACIÓN DE LAS INFRAESTRUCTURAS EN CENTROS DE ATENCIÓN A PERSONAS CON DISCAPACIDAD</t>
  </si>
  <si>
    <t>2.3. DATOS DE PERSONAL EN CENTROS DE ATENCIÓN A PERSONAS CON DISCAPACIDAD</t>
  </si>
  <si>
    <t>2.1.1. Plazas en centros de atención a personas con discapacidad</t>
  </si>
  <si>
    <t>2.1.1.1. Plazas y residentes en centros de atención a personas con discapacidad</t>
  </si>
  <si>
    <t>2.1.1.2. Perfil del resisente por sexo, edad y grado en centros de atención a personas con discapacidad</t>
  </si>
  <si>
    <t>2.1.2. Residentes empadronados en centros de atención a personas con discapacidad</t>
  </si>
  <si>
    <t>2.1.3. Servicios de proximidad en centros de atención a personas con discapacidad</t>
  </si>
  <si>
    <t>2.1.4. Habitaciones de todos los tipos en centros de atención a personas con discapacidad</t>
  </si>
  <si>
    <t>2.3.1. Personal por tipo de vinculación en centros de atención a personas con discapacidad</t>
  </si>
  <si>
    <t>2.3.2. Personal por sexo en centros de atención a personas con discapacidad</t>
  </si>
  <si>
    <t>2.3.3. Personal por tipo de jornada en centros de atención a personas con discapacidad</t>
  </si>
  <si>
    <t>2.3.4. Niveles de atención del personal en centros de atención a personas con discapacidad</t>
  </si>
  <si>
    <t>% CCAA</t>
  </si>
  <si>
    <t>* % CCAA: Porcentaje sobre el Total</t>
  </si>
  <si>
    <t>AÑO 2022</t>
  </si>
  <si>
    <t xml:space="preserve">Castilla - La Mancha</t>
  </si>
  <si>
    <t xml:space="preserve">(Operaciones realizadas a los datos del informe: csv, Sin pisos, Con depuración, Con imputación)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</si>
</sst>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0"/>
  </numFmts>
  <fonts count="55">
    <font>
      <sz val="10"/>
      <name val="Arial"/>
      <family val="2"/>
    </font>
    <font>
      <sz val="20"/>
      <color rgb="FF000000"/>
      <name val="Arial"/>
      <family val="2"/>
    </font>
    <font>
      <sz val="20"/>
      <color indexed="17"/>
      <name val="Arial"/>
      <family val="2"/>
      <b/>
    </font>
    <font>
      <sz val="10"/>
      <color rgb="#000000"/>
      <name val="Arial"/>
    </font>
    <font>
      <sz val="20"/>
      <color rgb="FFFF0000"/>
      <name val="Arial"/>
      <family val="2"/>
      <b/>
    </font>
    <font>
      <sz val="20"/>
      <color rgb="FF000000"/>
      <name val="Arial"/>
      <family val="2"/>
      <b/>
    </font>
    <font>
      <sz val="10"/>
      <color rgb="FF008000"/>
      <name val="Arial"/>
      <family val="2"/>
    </font>
    <font>
      <sz val="20"/>
      <color indexed="18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  <b/>
    </font>
    <font>
      <sz val="20"/>
      <color theme="0"/>
      <name val="Arial"/>
      <family val="2"/>
      <b/>
    </font>
    <font>
      <sz val="14"/>
      <color theme="0"/>
      <name val="Arial"/>
      <family val="2"/>
    </font>
    <font>
      <sz val="18"/>
      <color rgb="#000000"/>
      <name val="Arial"/>
      <family val="2"/>
    </font>
    <font>
      <sz val="18"/>
      <color indexed="17"/>
      <name val="Arial"/>
      <family val="2"/>
      <b/>
    </font>
    <font>
      <sz val="18"/>
      <color indexed="17"/>
      <name val="Arial"/>
      <family val="2"/>
    </font>
    <font>
      <sz val="18"/>
      <color rgb="FF000000"/>
      <name val="Arial"/>
      <family val="2"/>
      <b/>
    </font>
    <font>
      <sz val="18"/>
      <color rgb="FF008000"/>
      <name val="Arial"/>
      <family val="2"/>
      <b/>
    </font>
    <font>
      <sz val="10"/>
      <color rgb="FF008000"/>
      <name val="Arial"/>
      <family val="2"/>
      <b/>
    </font>
    <font>
      <sz val="20"/>
      <color indexed="18"/>
      <name val="Arial"/>
      <family val="2"/>
      <b/>
    </font>
    <font>
      <sz val="20"/>
      <color indexed="17"/>
      <name val="Arial"/>
      <family val="2"/>
    </font>
    <font>
      <sz val="9"/>
      <color theme="1"/>
      <name val="Arial"/>
      <family val="2"/>
    </font>
    <font>
      <sz val="12"/>
      <color rgb="FFFF0000"/>
      <name val="Arial"/>
      <family val="2"/>
    </font>
    <font>
      <sz val="8"/>
      <color rgb="FFFF0000"/>
      <name val="Arial"/>
      <family val="2"/>
      <b/>
    </font>
    <font>
      <sz val="10"/>
      <color rgb="FFFF0000"/>
      <name val="Arial"/>
      <family val="2"/>
    </font>
    <font>
      <sz val="8"/>
      <color rgb="FF008000"/>
      <name val="Arial"/>
      <family val="2"/>
    </font>
    <font>
      <sz val="10"/>
      <color indexed="17"/>
      <name val="Arial"/>
      <family val="2"/>
    </font>
    <font>
      <sz val="8"/>
      <color theme="1"/>
      <name val="Arial"/>
      <family val="2"/>
      <b/>
    </font>
    <font>
      <sz val="9"/>
      <color rgb="FF008000"/>
      <name val="Arial"/>
      <family val="2"/>
      <b/>
    </font>
    <font>
      <sz val="12"/>
      <color rgb="FF008000"/>
      <name val="Arial"/>
      <family val="2"/>
      <b/>
    </font>
    <font>
      <sz val="12"/>
      <color rgb="FF008000"/>
      <name val="Arial"/>
      <family val="2"/>
    </font>
    <font>
      <sz val="8"/>
      <color rgb="FFFF0000"/>
      <name val="Arial"/>
      <family val="2"/>
    </font>
    <font>
      <sz val="12"/>
      <color indexed="17"/>
      <name val="Arial"/>
      <family val="2"/>
    </font>
    <font>
      <sz val="8"/>
      <color indexed="18"/>
      <name val="Arial"/>
      <family val="2"/>
    </font>
    <font>
      <sz val="8"/>
      <color rgb="FF008000"/>
      <name val="Arial"/>
      <family val="2"/>
      <b/>
    </font>
    <font>
      <sz val="8"/>
      <color rgb="FF000000"/>
      <name val="Arial"/>
      <family val="2"/>
    </font>
    <font>
      <sz val="8"/>
      <color theme="1"/>
      <name val="Arial"/>
      <family val="2"/>
    </font>
    <font>
      <sz val="10"/>
      <color theme="0"/>
      <name val="Arial"/>
      <family val="2"/>
    </font>
    <font>
      <sz val="8"/>
      <color theme="0"/>
      <name val="Arial"/>
      <family val="2"/>
      <b/>
    </font>
    <font>
      <sz val="8"/>
      <color theme="0"/>
      <name val="Arial"/>
      <family val="2"/>
    </font>
    <font>
      <sz val="10"/>
      <color theme="1"/>
      <name val="Arial"/>
      <family val="2"/>
      <b/>
    </font>
    <font>
      <sz val="8"/>
      <color rgb="#000000"/>
      <name val="Arial"/>
      <family val="2"/>
    </font>
    <font>
      <sz val="16"/>
      <color indexed="17"/>
      <name val="Arial"/>
      <family val="2"/>
      <b/>
    </font>
    <font>
      <sz val="8"/>
      <color indexed="17"/>
      <name val="Arial"/>
      <family val="2"/>
      <b/>
    </font>
    <font>
      <sz val="9"/>
      <color indexed="17"/>
      <name val="Arial"/>
      <family val="2"/>
      <b/>
    </font>
    <font>
      <sz val="9"/>
      <color rgb="FF000000"/>
      <name val="Arial"/>
      <family val="2"/>
    </font>
    <font>
      <sz val="8"/>
      <color rgb="FF92D050"/>
      <name val="Arial"/>
      <family val="2"/>
      <b/>
    </font>
    <font>
      <sz val="9"/>
      <color rgb="#000000"/>
      <name val="Arial"/>
      <family val="2"/>
    </font>
    <font>
      <sz val="8"/>
      <color rgb="FF92D050"/>
      <name val="Arial"/>
      <family val="2"/>
    </font>
    <font>
      <sz val="10"/>
      <color rgb="FF92D050"/>
      <name val="Arial"/>
      <family val="2"/>
    </font>
    <font>
      <sz val="7.5"/>
      <color rgb="FF008000"/>
      <name val="Arial"/>
      <family val="2"/>
      <b/>
    </font>
    <font>
      <sz val="9"/>
      <color rgb="FF008000"/>
      <name val="Arial"/>
      <family val="2"/>
    </font>
    <font>
      <sz val="8"/>
      <color indexed="18"/>
      <name val="Arial"/>
      <family val="2"/>
      <b/>
    </font>
    <font>
      <sz val="8"/>
      <color indexed="17"/>
      <name val="Arial"/>
      <family val="2"/>
    </font>
    <font>
      <sz val="8"/>
      <color rgb="FF000000"/>
      <name val="Arial"/>
      <family val="2"/>
      <b/>
    </font>
    <font>
      <sz val="14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theme="4"/>
      </patternFill>
    </fill>
    <fill>
      <patternFill patternType="solid">
        <fgColor theme="0"/>
        <bgColor auto="1"/>
      </patternFill>
    </fill>
    <fill>
      <gradientFill degree="90">
        <stop position="0">
          <color theme="0"/>
        </stop>
        <stop position="1">
          <color theme="4"/>
        </stop>
      </gradientFill>
    </fill>
    <fill>
      <gradientFill type="path">
        <stop position="0">
          <color theme="0"/>
        </stop>
        <stop position="1">
          <color rgb="FF008C00"/>
        </stop>
      </gradientFill>
    </fill>
  </fills>
  <borders count="60">
    <border>
      <left/>
      <right/>
      <top/>
      <bottom/>
      <diagonal/>
    </border>
    <border>
      <bottom style="thin">
        <color auto="1"/>
      </bottom>
    </border>
    <border>
      <left style="medium">
        <color rgb="FF008000"/>
      </left>
      <right style="thin">
        <color rgb="FF008000"/>
      </right>
      <top style="thin">
        <color rgb="FF008000"/>
      </top>
      <bottom style="thin">
        <color rgb="FF008000"/>
      </bottom>
    </border>
    <border>
      <top style="thin">
        <color rgb="FF008000"/>
      </top>
      <bottom style="medium">
        <color rgb="FF008000"/>
      </bottom>
    </border>
    <border>
      <right style="medium">
        <color rgb="FF008000"/>
      </right>
      <top style="thin">
        <color rgb="FF008000"/>
      </top>
      <bottom style="medium">
        <color rgb="FF008000"/>
      </bottom>
    </border>
    <border>
      <left style="thin">
        <color rgb="FF008000"/>
      </left>
      <top style="thin">
        <color rgb="FF008000"/>
      </top>
      <bottom style="thin">
        <color rgb="FF008000"/>
      </bottom>
    </border>
    <border>
      <left style="thin">
        <color rgb="FF008000"/>
      </left>
      <right style="medium">
        <color rgb="FF008000"/>
      </right>
    </border>
    <border>
      <left style="medium">
        <color rgb="FF008000"/>
      </left>
    </border>
    <border>
      <left style="medium">
        <color rgb="FF008000"/>
      </left>
      <right style="thin">
        <color rgb="FF008000"/>
      </right>
      <top style="medium">
        <color rgb="FF008000"/>
      </top>
      <bottom style="thin">
        <color rgb="FF008000"/>
      </bottom>
    </border>
    <border>
      <left style="thin">
        <color rgb="FF008000"/>
      </left>
      <right style="thin">
        <color rgb="FF008000"/>
      </right>
      <top style="medium">
        <color rgb="FF008000"/>
      </top>
      <bottom style="thin">
        <color rgb="FF008000"/>
      </bottom>
    </border>
    <border>
      <left style="thin">
        <color rgb="FF008000"/>
      </left>
      <right style="medium">
        <color rgb="FF008000"/>
      </right>
      <top style="medium">
        <color rgb="FF008000"/>
      </top>
      <bottom style="thin">
        <color rgb="FF008000"/>
      </bottom>
    </border>
    <border>
      <left style="thin">
        <color rgb="FF008000"/>
      </left>
      <right style="medium">
        <color rgb="FF008000"/>
      </right>
      <top style="thin">
        <color rgb="FF008000"/>
      </top>
      <bottom style="thin">
        <color rgb="FF008000"/>
      </bottom>
    </border>
    <border>
      <left style="medium">
        <color rgb="FF008000"/>
      </left>
      <top style="medium">
        <color rgb="FF008000"/>
      </top>
      <bottom style="medium">
        <color rgb="FF008000"/>
      </bottom>
    </border>
    <border>
      <top style="medium">
        <color rgb="FF008000"/>
      </top>
      <bottom style="medium">
        <color rgb="FF008000"/>
      </bottom>
    </border>
    <border>
      <right style="medium">
        <color rgb="FF008000"/>
      </right>
      <top style="medium">
        <color rgb="FF008000"/>
      </top>
      <bottom style="medium">
        <color rgb="FF008000"/>
      </bottom>
    </border>
    <border>
      <right style="medium">
        <color rgb="FF008000"/>
      </right>
    </border>
    <border>
      <left style="medium">
        <color rgb="FF008000"/>
      </left>
      <bottom style="thin">
        <color rgb="FF008000"/>
      </bottom>
    </border>
    <border>
      <bottom style="thin">
        <color rgb="FF008000"/>
      </bottom>
    </border>
    <border>
      <right style="medium">
        <color rgb="FF008000"/>
      </right>
      <bottom style="thin">
        <color rgb="FF008000"/>
      </bottom>
    </border>
    <border>
      <left style="medium">
        <color rgb="FF008000"/>
      </left>
      <top style="thin">
        <color rgb="FF008000"/>
      </top>
      <bottom style="medium">
        <color rgb="FF008000"/>
      </bottom>
    </border>
    <border>
      <left style="medium">
        <color rgb="FF008000"/>
      </left>
      <top style="thin">
        <color rgb="FF008000"/>
      </top>
    </border>
    <border>
      <top style="thin">
        <color rgb="FF008000"/>
      </top>
    </border>
    <border>
      <right style="medium">
        <color rgb="FF008000"/>
      </right>
      <top style="thin">
        <color rgb="FF008000"/>
      </top>
    </border>
    <border>
      <left style="thin">
        <color rgb="FF008000"/>
      </left>
      <right style="thin">
        <color rgb="FF008000"/>
      </right>
      <top style="thin">
        <color rgb="FF008000"/>
      </top>
      <bottom style="thin">
        <color rgb="FF008000"/>
      </bottom>
    </border>
    <border>
      <left style="medium">
        <color rgb="FF008000"/>
      </left>
      <right style="medium">
        <color rgb="FF008000"/>
      </right>
      <top style="thin">
        <color rgb="FF008000"/>
      </top>
      <bottom style="thin">
        <color rgb="FF008000"/>
      </bottom>
    </border>
    <border>
      <left style="medium">
        <color rgb="FF008000"/>
      </left>
      <right style="medium">
        <color rgb="FF008000"/>
      </right>
      <top style="thin">
        <color rgb="FF008000"/>
      </top>
      <bottom style="medium">
        <color rgb="FF008000"/>
      </bottom>
    </border>
    <border>
      <left style="medium">
        <color rgb="FF008000"/>
      </left>
      <right style="medium">
        <color rgb="FF008000"/>
      </right>
      <top style="thin">
        <color rgb="FF008000"/>
      </top>
    </border>
    <border>
      <left style="medium">
        <color rgb="FF008000"/>
      </left>
      <right style="medium">
        <color rgb="FF008000"/>
      </right>
    </border>
    <border>
      <left style="medium">
        <color rgb="FF008000"/>
      </left>
      <right style="medium">
        <color rgb="FF008000"/>
      </right>
      <top style="medium">
        <color rgb="FF008000"/>
      </top>
    </border>
    <border>
      <left style="medium">
        <color rgb="FF008000"/>
      </left>
      <right style="medium">
        <color rgb="FF008000"/>
      </right>
      <bottom style="thin">
        <color rgb="FF008000"/>
      </bottom>
    </border>
    <border>
      <left style="medium">
        <color rgb="FF008000"/>
      </left>
      <top style="medium">
        <color rgb="FF008000"/>
      </top>
    </border>
    <border>
      <top style="medium">
        <color rgb="FF008000"/>
      </top>
    </border>
    <border>
      <right style="medium">
        <color rgb="FF008000"/>
      </right>
      <top style="medium">
        <color rgb="FF008000"/>
      </top>
    </border>
    <border>
      <left style="thin">
        <color rgb="FF008000"/>
      </left>
      <top style="thin">
        <color rgb="FF008000"/>
      </top>
      <bottom style="medium">
        <color rgb="FF008000"/>
      </bottom>
    </border>
    <border>
      <left style="thin">
        <color rgb="FF008000"/>
      </left>
      <top style="thin">
        <color rgb="FF008000"/>
      </top>
    </border>
    <border>
      <left style="thin">
        <color rgb="FF008000"/>
      </left>
    </border>
    <border>
      <top style="thin">
        <color auto="1"/>
      </top>
    </border>
    <border>
      <right style="thin">
        <color rgb="FF008000"/>
      </right>
      <top style="thin">
        <color rgb="FF008000"/>
      </top>
      <bottom style="medium">
        <color rgb="FF008000"/>
      </bottom>
    </border>
    <border>
      <left style="thin">
        <color rgb="FF008000"/>
      </left>
      <bottom style="thin">
        <color rgb="FF008000"/>
      </bottom>
    </border>
    <border>
      <left style="medium">
        <color rgb="FF008000"/>
      </left>
      <top style="medium">
        <color rgb="FF008000"/>
      </top>
      <bottom style="thin">
        <color rgb="FF008000"/>
      </bottom>
    </border>
    <border>
      <top style="medium">
        <color rgb="FF008000"/>
      </top>
      <bottom style="thin">
        <color rgb="FF008000"/>
      </bottom>
    </border>
    <border>
      <right style="thin">
        <color rgb="FF008000"/>
      </right>
      <top style="medium">
        <color rgb="FF008000"/>
      </top>
      <bottom style="thin">
        <color rgb="FF008000"/>
      </bottom>
    </border>
    <border>
      <left style="medium">
        <color rgb="FF008000"/>
      </left>
      <top style="thin">
        <color rgb="FF008000"/>
      </top>
      <bottom style="thin">
        <color rgb="FF008000"/>
      </bottom>
    </border>
    <border>
      <right style="thin">
        <color rgb="FF008000"/>
      </right>
      <top style="thin">
        <color rgb="FF008000"/>
      </top>
      <bottom style="thin">
        <color rgb="FF008000"/>
      </bottom>
    </border>
    <border>
      <left style="medium">
        <color rgb="FF008000"/>
      </left>
      <bottom style="medium">
        <color rgb="FF008000"/>
      </bottom>
    </border>
    <border>
      <bottom style="medium">
        <color rgb="FF008000"/>
      </bottom>
    </border>
    <border>
      <right style="medium">
        <color rgb="FF008000"/>
      </right>
      <bottom style="medium">
        <color rgb="FF008000"/>
      </bottom>
    </border>
    <border>
      <right style="thin">
        <color rgb="FF008000"/>
      </right>
      <top style="thin">
        <color rgb="FF008000"/>
      </top>
    </border>
    <border>
      <left style="thin">
        <color rgb="FF008000"/>
      </left>
      <right style="medium">
        <color rgb="FF008000"/>
      </right>
      <top style="thin">
        <color rgb="FF008000"/>
      </top>
    </border>
    <border>
      <left style="thin">
        <color rgb="FF008000"/>
      </left>
      <right style="medium">
        <color rgb="FF008000"/>
      </right>
      <top style="thin">
        <color rgb="FF008000"/>
      </top>
      <bottom style="medium">
        <color rgb="FF008000"/>
      </bottom>
    </border>
    <border>
      <right style="medium">
        <color rgb="FF008000"/>
      </right>
      <top style="thin">
        <color rgb="FF008000"/>
      </top>
      <bottom style="thin">
        <color rgb="FF008000"/>
      </bottom>
    </border>
    <border>
      <right style="medium">
        <color rgb="FF008000"/>
      </right>
      <top style="medium">
        <color rgb="FF008000"/>
      </top>
      <bottom style="thin">
        <color rgb="FF008000"/>
      </bottom>
    </border>
    <border>
      <left style="medium">
        <color rgb="FF008000"/>
      </left>
      <right style="thin">
        <color rgb="FF008000"/>
      </right>
      <bottom style="thin">
        <color rgb="FF008000"/>
      </bottom>
    </border>
    <border>
      <left style="thin">
        <color rgb="FF008000"/>
      </left>
      <right style="thin">
        <color rgb="FF008000"/>
      </right>
      <bottom style="thin">
        <color rgb="FF008000"/>
      </bottom>
    </border>
    <border>
      <left style="thin">
        <color rgb="FF008000"/>
      </left>
      <right style="medium">
        <color rgb="FF008000"/>
      </right>
      <bottom style="thin">
        <color rgb="FF008000"/>
      </bottom>
    </border>
    <border>
      <right style="thin">
        <color rgb="FF008000"/>
      </right>
    </border>
    <border>
      <left style="medium">
        <color rgb="FF008000"/>
      </left>
      <right style="medium">
        <color rgb="FF008000"/>
      </right>
      <top style="medium">
        <color rgb="FF008000"/>
      </top>
      <bottom style="thin">
        <color rgb="FF008000"/>
      </bottom>
    </border>
    <border>
      <left style="medium">
        <color rgb="FF008000"/>
      </left>
      <right style="thin">
        <color rgb="FF008000"/>
      </right>
      <top style="thin">
        <color rgb="FF008000"/>
      </top>
    </border>
    <border>
      <left style="medium">
        <color rgb="FF008000"/>
      </left>
      <right style="medium">
        <color rgb="FF008000"/>
      </right>
      <bottom style="medium">
        <color rgb="FF008000"/>
      </bottom>
    </border>
    <border>
      <top style="thin">
        <color rgb="FF008000"/>
      </top>
      <bottom style="thin">
        <color rgb="FF008000"/>
      </bottom>
    </border>
  </borders>
  <cellStyleXfs count="1">
    <xf numFmtId="0" fontId="0" fillId="0" borderId="0"/>
  </cellStyleXfs>
  <cellXfs count="39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 applyProtection="1">
      <alignment vertical="center" wrapText="1"/>
      <protection locked="0"/>
    </xf>
    <xf numFmtId="0" fontId="3" fillId="2" borderId="0" xfId="0" applyFont="1" applyFill="1"/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horizontal="left"/>
    </xf>
    <xf numFmtId="0" fontId="8" fillId="2" borderId="0" xfId="0" applyFont="1" applyFill="1"/>
    <xf numFmtId="0" fontId="9" fillId="2" borderId="0" xfId="0" applyFont="1" applyFill="1"/>
    <xf numFmtId="0" fontId="9" fillId="2" borderId="0" xfId="0" applyFont="1" applyFill="1" applyAlignment="1">
      <alignment horizontal="center"/>
    </xf>
    <xf numFmtId="0" fontId="10" fillId="2" borderId="0" xfId="0" applyFont="1" applyFill="1" applyAlignment="1">
      <alignment vertical="center" wrapText="1"/>
    </xf>
    <xf numFmtId="0" fontId="10" fillId="2" borderId="0" xfId="0" applyFont="1" applyFill="1" applyAlignment="1" applyProtection="1">
      <alignment horizontal="center" vertical="center" wrapText="1"/>
      <protection locked="0"/>
    </xf>
    <xf numFmtId="0" fontId="11" fillId="2" borderId="0" xfId="0" applyFont="1" applyFill="1" applyAlignment="1">
      <alignment vertical="center" wrapText="1"/>
    </xf>
    <xf numFmtId="0" fontId="10" fillId="2" borderId="0" xfId="0" applyFont="1" applyFill="1" applyAlignment="1">
      <alignment wrapText="1"/>
    </xf>
    <xf numFmtId="0" fontId="7" fillId="2" borderId="0" xfId="0" applyFont="1" applyFill="1"/>
    <xf numFmtId="0" fontId="12" fillId="2" borderId="0" xfId="0" applyFont="1" applyFill="1"/>
    <xf numFmtId="0" fontId="13" fillId="2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vertical="center" wrapText="1"/>
    </xf>
    <xf numFmtId="0" fontId="14" fillId="2" borderId="0" xfId="0" applyFont="1" applyFill="1" applyAlignment="1">
      <alignment vertical="center"/>
    </xf>
    <xf numFmtId="0" fontId="15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16" fillId="2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7" fillId="2" borderId="0" xfId="0" applyFont="1" applyFill="1" applyAlignment="1">
      <alignment horizontal="center" vertical="center"/>
    </xf>
    <xf numFmtId="0" fontId="1" fillId="2" borderId="0" xfId="0" applyFont="1" applyFill="1"/>
    <xf numFmtId="0" fontId="18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19" fillId="2" borderId="0" xfId="0" applyFont="1" applyFill="1" applyAlignment="1">
      <alignment vertical="center"/>
    </xf>
    <xf numFmtId="0" fontId="2" fillId="2" borderId="0" xfId="0" applyFont="1" applyFill="1" applyAlignment="1" applyProtection="1">
      <alignment horizontal="center" vertical="center" wrapText="1"/>
      <protection locked="0"/>
    </xf>
    <xf numFmtId="0" fontId="20" fillId="2" borderId="0" xfId="0" applyFont="1" applyFill="1"/>
    <xf numFmtId="0" fontId="21" fillId="2" borderId="0" xfId="0" applyFont="1" applyFill="1" applyAlignment="1">
      <alignment vertical="center"/>
    </xf>
    <xf numFmtId="0" fontId="22" fillId="2" borderId="0" xfId="0" applyFont="1" applyFill="1" applyAlignment="1">
      <alignment vertical="center"/>
    </xf>
    <xf numFmtId="0" fontId="23" fillId="2" borderId="0" xfId="0" applyFont="1" applyFill="1"/>
    <xf numFmtId="0" fontId="24" fillId="2" borderId="0" xfId="0" applyFont="1" applyFill="1" applyAlignment="1">
      <alignment vertical="center"/>
    </xf>
    <xf numFmtId="0" fontId="25" fillId="2" borderId="0" xfId="0" applyFont="1" applyFill="1" applyAlignment="1">
      <alignment vertical="center"/>
    </xf>
    <xf numFmtId="0" fontId="24" fillId="2" borderId="0" xfId="0" applyFont="1" applyFill="1" applyAlignment="1">
      <alignment horizontal="left" vertical="center" indent="1"/>
    </xf>
    <xf numFmtId="0" fontId="3" fillId="2" borderId="1" xfId="0" applyFont="1" applyFill="1" applyBorder="1"/>
    <xf numFmtId="0" fontId="24" fillId="2" borderId="0" xfId="0" applyFont="1" applyFill="1"/>
    <xf numFmtId="0" fontId="26" fillId="2" borderId="0" xfId="0" applyFont="1" applyFill="1"/>
    <xf numFmtId="0" fontId="6" fillId="2" borderId="0" xfId="0" applyFont="1" applyFill="1"/>
    <xf numFmtId="0" fontId="27" fillId="2" borderId="0" xfId="0" applyFont="1" applyFill="1" applyAlignment="1">
      <alignment vertical="center"/>
    </xf>
    <xf numFmtId="0" fontId="28" fillId="2" borderId="0" xfId="0" applyFont="1" applyFill="1" applyAlignment="1">
      <alignment vertical="center"/>
    </xf>
    <xf numFmtId="0" fontId="29" fillId="2" borderId="0" xfId="0" applyFont="1" applyFill="1" applyAlignment="1">
      <alignment vertical="center"/>
    </xf>
    <xf numFmtId="0" fontId="24" fillId="2" borderId="0" xfId="0" applyFont="1" applyFill="1" applyAlignment="1">
      <alignment horizontal="left" vertical="center" indent="2"/>
    </xf>
    <xf numFmtId="0" fontId="30" fillId="2" borderId="0" xfId="0" applyFont="1" applyFill="1" applyAlignment="1">
      <alignment vertical="center"/>
    </xf>
    <xf numFmtId="0" fontId="31" fillId="2" borderId="0" xfId="0" applyFont="1" applyFill="1" applyAlignment="1">
      <alignment vertical="center"/>
    </xf>
    <xf numFmtId="0" fontId="32" fillId="2" borderId="0" xfId="0" applyFont="1" applyFill="1" applyAlignment="1">
      <alignment vertical="center"/>
    </xf>
    <xf numFmtId="0" fontId="30" fillId="2" borderId="0" xfId="0" applyFont="1" applyFill="1" applyAlignment="1">
      <alignment horizontal="left" vertical="center"/>
    </xf>
    <xf numFmtId="0" fontId="33" fillId="2" borderId="0" xfId="0" applyFont="1" applyFill="1" applyAlignment="1">
      <alignment vertical="center"/>
    </xf>
    <xf numFmtId="3" fontId="33" fillId="3" borderId="0" xfId="0" applyFont="1" applyNumberFormat="1" applyFill="1" applyAlignment="1">
      <alignment horizontal="center" vertical="center"/>
    </xf>
    <xf numFmtId="164" fontId="33" fillId="2" borderId="0" xfId="0" applyFont="1" applyNumberFormat="1" applyFill="1" applyAlignment="1">
      <alignment horizontal="center" vertical="center"/>
    </xf>
    <xf numFmtId="3" fontId="33" fillId="2" borderId="0" xfId="0" applyFont="1" applyNumberFormat="1" applyFill="1" applyAlignment="1">
      <alignment horizontal="center" vertical="center"/>
    </xf>
    <xf numFmtId="0" fontId="34" fillId="2" borderId="0" xfId="0" applyFont="1" applyFill="1"/>
    <xf numFmtId="3" fontId="35" fillId="2" borderId="0" xfId="0" applyFont="1" applyNumberFormat="1" applyFill="1" applyAlignment="1">
      <alignment vertical="center"/>
    </xf>
    <xf numFmtId="164" fontId="35" fillId="2" borderId="0" xfId="0" applyFont="1" applyNumberFormat="1" applyFill="1" applyAlignment="1">
      <alignment vertical="center"/>
    </xf>
    <xf numFmtId="3" fontId="26" fillId="2" borderId="0" xfId="0" applyFont="1" applyNumberFormat="1" applyFill="1" applyAlignment="1">
      <alignment vertical="center"/>
    </xf>
    <xf numFmtId="164" fontId="26" fillId="2" borderId="0" xfId="0" applyFont="1" applyNumberFormat="1" applyFill="1" applyAlignment="1">
      <alignment vertical="center"/>
    </xf>
    <xf numFmtId="0" fontId="36" fillId="2" borderId="0" xfId="0" applyFont="1" applyFill="1"/>
    <xf numFmtId="3" fontId="37" fillId="2" borderId="0" xfId="0" applyFont="1" applyNumberFormat="1" applyFill="1" applyAlignment="1">
      <alignment vertical="center"/>
    </xf>
    <xf numFmtId="164" fontId="37" fillId="2" borderId="0" xfId="0" applyFont="1" applyNumberFormat="1" applyFill="1" applyAlignment="1">
      <alignment vertical="center"/>
    </xf>
    <xf numFmtId="164" fontId="38" fillId="2" borderId="0" xfId="0" applyFont="1" applyNumberFormat="1" applyFill="1" applyAlignment="1">
      <alignment vertical="center"/>
    </xf>
    <xf numFmtId="0" fontId="38" fillId="2" borderId="0" xfId="0" applyFont="1" applyFill="1" applyAlignment="1">
      <alignment vertical="center"/>
    </xf>
    <xf numFmtId="3" fontId="38" fillId="2" borderId="0" xfId="0" applyFont="1" applyNumberFormat="1" applyFill="1" applyAlignment="1">
      <alignment vertical="center"/>
    </xf>
    <xf numFmtId="0" fontId="37" fillId="3" borderId="0" xfId="0" applyFont="1" applyFill="1" applyAlignment="1">
      <alignment horizontal="left" vertical="center"/>
    </xf>
    <xf numFmtId="3" fontId="37" fillId="3" borderId="0" xfId="0" applyFont="1" applyNumberFormat="1" applyFill="1" applyAlignment="1">
      <alignment horizontal="center" vertical="center"/>
    </xf>
    <xf numFmtId="164" fontId="37" fillId="2" borderId="0" xfId="0" applyFont="1" applyNumberFormat="1" applyFill="1" applyAlignment="1">
      <alignment horizontal="center" vertical="center"/>
    </xf>
    <xf numFmtId="0" fontId="36" fillId="2" borderId="0" xfId="0" applyFont="1" applyFill="1" applyAlignment="1">
      <alignment horizontal="center"/>
    </xf>
    <xf numFmtId="1" fontId="38" fillId="2" borderId="0" xfId="0" applyFont="1" applyNumberFormat="1" applyFill="1" applyAlignment="1">
      <alignment vertical="center"/>
    </xf>
    <xf numFmtId="9" fontId="38" fillId="2" borderId="0" xfId="0" applyFont="1" applyNumberFormat="1" applyFill="1" applyAlignment="1">
      <alignment vertical="center"/>
    </xf>
    <xf numFmtId="0" fontId="35" fillId="2" borderId="0" xfId="0" applyFont="1" applyFill="1" applyAlignment="1">
      <alignment vertical="center"/>
    </xf>
    <xf numFmtId="14" fontId="33" fillId="4" borderId="0" xfId="0" applyFont="1" applyNumberFormat="1" applyFill="1" applyAlignment="1">
      <alignment vertical="center"/>
    </xf>
    <xf numFmtId="14" fontId="33" fillId="4" borderId="0" xfId="0" applyFont="1" applyNumberFormat="1" applyFill="1" applyAlignment="1">
      <alignment vertical="center" wrapText="1"/>
    </xf>
    <xf numFmtId="0" fontId="36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14" fontId="17" fillId="4" borderId="0" xfId="0" applyFont="1" applyNumberFormat="1" applyFill="1" applyAlignment="1">
      <alignment horizontal="left" vertical="center"/>
    </xf>
    <xf numFmtId="164" fontId="8" fillId="2" borderId="0" xfId="0" applyFont="1" applyNumberFormat="1" applyFill="1" applyAlignment="1">
      <alignment horizontal="left" vertical="center" wrapText="1"/>
    </xf>
    <xf numFmtId="164" fontId="8" fillId="2" borderId="0" xfId="0" applyFont="1" applyNumberFormat="1" applyFill="1" applyAlignment="1">
      <alignment horizontal="left" vertical="center"/>
    </xf>
    <xf numFmtId="164" fontId="39" fillId="2" borderId="0" xfId="0" applyFont="1" applyNumberFormat="1" applyFill="1" applyAlignment="1">
      <alignment horizontal="left" vertical="center"/>
    </xf>
    <xf numFmtId="0" fontId="30" fillId="2" borderId="0" xfId="0" applyFont="1" applyFill="1"/>
    <xf numFmtId="3" fontId="23" fillId="2" borderId="0" xfId="0" applyFont="1" applyNumberFormat="1" applyFill="1"/>
    <xf numFmtId="164" fontId="30" fillId="2" borderId="0" xfId="0" applyFont="1" applyNumberFormat="1" applyFill="1" applyAlignment="1">
      <alignment vertical="center"/>
    </xf>
    <xf numFmtId="3" fontId="30" fillId="2" borderId="0" xfId="0" applyFont="1" applyNumberFormat="1" applyFill="1" applyAlignment="1">
      <alignment vertical="center"/>
    </xf>
    <xf numFmtId="9" fontId="30" fillId="2" borderId="0" xfId="0" applyFont="1" applyNumberFormat="1" applyFill="1" applyAlignment="1">
      <alignment vertical="center"/>
    </xf>
    <xf numFmtId="0" fontId="40" fillId="2" borderId="0" xfId="0" applyFont="1" applyFill="1" applyAlignment="1">
      <alignment horizontal="left"/>
    </xf>
    <xf numFmtId="164" fontId="24" fillId="2" borderId="0" xfId="0" applyFont="1" applyNumberFormat="1" applyFill="1" applyAlignment="1">
      <alignment horizontal="center" vertical="center" wrapText="1"/>
    </xf>
    <xf numFmtId="0" fontId="13" fillId="2" borderId="0" xfId="0" applyFont="1" applyFill="1" applyAlignment="1">
      <alignment vertical="center"/>
    </xf>
    <xf numFmtId="164" fontId="35" fillId="2" borderId="0" xfId="0" applyFont="1" applyNumberFormat="1" applyFill="1" applyAlignment="1">
      <alignment vertical="center" wrapText="1"/>
    </xf>
    <xf numFmtId="3" fontId="35" fillId="2" borderId="0" xfId="0" applyFont="1" applyNumberFormat="1" applyFill="1" applyAlignment="1">
      <alignment vertical="center" wrapText="1"/>
    </xf>
    <xf numFmtId="0" fontId="41" fillId="2" borderId="0" xfId="0" applyFont="1" applyFill="1" applyAlignment="1">
      <alignment horizontal="center" vertical="center"/>
    </xf>
    <xf numFmtId="164" fontId="35" fillId="2" borderId="0" xfId="0" applyFont="1" applyNumberFormat="1" applyFill="1" applyAlignment="1">
      <alignment horizontal="center" vertical="center"/>
    </xf>
    <xf numFmtId="3" fontId="35" fillId="2" borderId="0" xfId="0" applyFont="1" applyNumberFormat="1" applyFill="1" applyAlignment="1">
      <alignment horizontal="center" vertical="center"/>
    </xf>
    <xf numFmtId="0" fontId="42" fillId="2" borderId="0" xfId="0" applyFont="1" applyFill="1" applyAlignment="1">
      <alignment vertical="center"/>
    </xf>
    <xf numFmtId="3" fontId="24" fillId="2" borderId="0" xfId="0" applyFont="1" applyNumberFormat="1" applyFill="1" applyAlignment="1">
      <alignment horizontal="center" vertical="center"/>
    </xf>
    <xf numFmtId="3" fontId="33" fillId="2" borderId="0" xfId="0" applyFont="1" applyNumberFormat="1" applyFill="1" applyAlignment="1">
      <alignment horizontal="center" vertical="center" wrapText="1"/>
    </xf>
    <xf numFmtId="0" fontId="43" fillId="2" borderId="0" xfId="0" applyFont="1" applyFill="1" applyAlignment="1">
      <alignment vertical="center"/>
    </xf>
    <xf numFmtId="0" fontId="20" fillId="2" borderId="0" xfId="0" applyFont="1" applyFill="1" applyAlignment="1">
      <alignment vertical="center"/>
    </xf>
    <xf numFmtId="0" fontId="44" fillId="2" borderId="0" xfId="0" applyFont="1" applyFill="1"/>
    <xf numFmtId="14" fontId="33" fillId="2" borderId="0" xfId="0" applyFont="1" applyNumberFormat="1" applyFill="1" applyAlignment="1">
      <alignment horizontal="center" vertical="center" wrapText="1"/>
    </xf>
    <xf numFmtId="3" fontId="24" fillId="2" borderId="0" xfId="0" applyFont="1" applyNumberFormat="1" applyFill="1" applyAlignment="1">
      <alignment horizontal="center" vertical="center" wrapText="1"/>
    </xf>
    <xf numFmtId="3" fontId="3" fillId="2" borderId="0" xfId="0" applyFont="1" applyNumberFormat="1" applyFill="1"/>
    <xf numFmtId="4" fontId="33" fillId="2" borderId="0" xfId="0" applyFont="1" applyNumberFormat="1" applyFill="1" applyAlignment="1">
      <alignment horizontal="center" vertical="center" wrapText="1"/>
    </xf>
    <xf numFmtId="14" fontId="33" fillId="4" borderId="0" xfId="0" applyFont="1" applyNumberFormat="1" applyFill="1" applyAlignment="1">
      <alignment horizontal="center" vertical="center"/>
    </xf>
    <xf numFmtId="4" fontId="3" fillId="2" borderId="0" xfId="0" applyFont="1" applyNumberFormat="1" applyFill="1"/>
    <xf numFmtId="3" fontId="24" fillId="2" borderId="0" xfId="0" applyFont="1" applyNumberFormat="1" applyFill="1"/>
    <xf numFmtId="0" fontId="45" fillId="2" borderId="0" xfId="0" applyFont="1" applyFill="1" applyAlignment="1">
      <alignment vertical="center"/>
    </xf>
    <xf numFmtId="14" fontId="33" fillId="2" borderId="2" xfId="0" applyFont="1" applyNumberFormat="1" applyFill="1" applyBorder="1" applyAlignment="1">
      <alignment horizontal="center" vertical="center" wrapText="1"/>
    </xf>
    <xf numFmtId="4" fontId="36" fillId="2" borderId="0" xfId="0" applyFont="1" applyNumberFormat="1" applyFill="1"/>
    <xf numFmtId="3" fontId="33" fillId="2" borderId="3" xfId="0" applyFont="1" applyNumberFormat="1" applyFill="1" applyBorder="1" applyAlignment="1">
      <alignment horizontal="center" vertical="center" wrapText="1"/>
    </xf>
    <xf numFmtId="165" fontId="24" fillId="2" borderId="4" xfId="0" applyFont="1" applyNumberFormat="1" applyFill="1" applyBorder="1" applyAlignment="1">
      <alignment horizontal="center" vertical="center" wrapText="1"/>
    </xf>
    <xf numFmtId="3" fontId="33" fillId="2" borderId="0" xfId="0" applyFont="1" applyNumberFormat="1" applyFill="1" applyAlignment="1">
      <alignment vertical="center"/>
    </xf>
    <xf numFmtId="0" fontId="23" fillId="0" borderId="0" xfId="0" applyFont="1"/>
    <xf numFmtId="14" fontId="33" fillId="2" borderId="5" xfId="0" applyFont="1" applyNumberFormat="1" applyFill="1" applyBorder="1" applyAlignment="1">
      <alignment horizontal="center" vertical="center" wrapText="1"/>
    </xf>
    <xf numFmtId="3" fontId="26" fillId="3" borderId="0" xfId="0" applyFont="1" applyNumberFormat="1" applyFill="1" applyAlignment="1">
      <alignment vertical="center"/>
    </xf>
    <xf numFmtId="14" fontId="46" fillId="2" borderId="0" xfId="0" applyFont="1" applyNumberFormat="1" applyFill="1"/>
    <xf numFmtId="14" fontId="33" fillId="4" borderId="5" xfId="0" applyFont="1" applyNumberFormat="1" applyFill="1" applyBorder="1" applyAlignment="1">
      <alignment horizontal="center" vertical="center" wrapText="1"/>
    </xf>
    <xf numFmtId="4" fontId="3" fillId="2" borderId="0" xfId="0" applyFont="1" applyNumberFormat="1" applyFill="1" applyAlignment="1">
      <alignment horizontal="left"/>
    </xf>
    <xf numFmtId="0" fontId="8" fillId="2" borderId="0" xfId="0" applyFont="1" applyFill="1" applyAlignment="1">
      <alignment horizontal="left"/>
    </xf>
    <xf numFmtId="4" fontId="8" fillId="2" borderId="0" xfId="0" applyFont="1" applyNumberFormat="1" applyFill="1" applyAlignment="1">
      <alignment horizontal="left"/>
    </xf>
    <xf numFmtId="165" fontId="24" fillId="2" borderId="6" xfId="0" applyFont="1" applyNumberFormat="1" applyFill="1" applyBorder="1" applyAlignment="1">
      <alignment horizontal="center" vertical="center" wrapText="1"/>
    </xf>
    <xf numFmtId="0" fontId="33" fillId="2" borderId="0" xfId="0" applyFont="1" applyFill="1" applyAlignment="1">
      <alignment horizontal="center" vertical="center"/>
    </xf>
    <xf numFmtId="0" fontId="33" fillId="2" borderId="7" xfId="0" applyFont="1" applyFill="1" applyBorder="1" applyAlignment="1">
      <alignment horizontal="center" vertical="center"/>
    </xf>
    <xf numFmtId="3" fontId="30" fillId="2" borderId="0" xfId="0" applyFont="1" applyNumberFormat="1" applyFill="1"/>
    <xf numFmtId="0" fontId="23" fillId="2" borderId="0" xfId="0" applyFont="1" applyFill="1" applyAlignment="1">
      <alignment horizontal="left"/>
    </xf>
    <xf numFmtId="4" fontId="23" fillId="2" borderId="0" xfId="0" applyFont="1" applyNumberFormat="1" applyFill="1" applyAlignment="1">
      <alignment horizontal="left"/>
    </xf>
    <xf numFmtId="3" fontId="24" fillId="0" borderId="0" xfId="0" applyFont="1" applyNumberFormat="1" applyAlignment="1">
      <alignment horizontal="center" vertical="center" wrapText="1"/>
    </xf>
    <xf numFmtId="165" fontId="24" fillId="0" borderId="0" xfId="0" applyFont="1" applyNumberFormat="1" applyAlignment="1">
      <alignment horizontal="center" vertical="center" wrapText="1"/>
    </xf>
    <xf numFmtId="3" fontId="24" fillId="0" borderId="0" xfId="0" applyFont="1" applyNumberFormat="1" applyAlignment="1">
      <alignment horizontal="center" vertical="center"/>
    </xf>
    <xf numFmtId="3" fontId="33" fillId="0" borderId="0" xfId="0" applyFont="1" applyNumberFormat="1" applyAlignment="1">
      <alignment horizontal="center" vertical="center"/>
    </xf>
    <xf numFmtId="3" fontId="33" fillId="0" borderId="0" xfId="0" applyFont="1" applyNumberFormat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33" fillId="2" borderId="8" xfId="0" applyFont="1" applyFill="1" applyBorder="1" applyAlignment="1">
      <alignment horizontal="center" vertical="center"/>
    </xf>
    <xf numFmtId="0" fontId="33" fillId="2" borderId="9" xfId="0" applyFont="1" applyFill="1" applyBorder="1" applyAlignment="1">
      <alignment horizontal="center" vertical="center"/>
    </xf>
    <xf numFmtId="0" fontId="33" fillId="2" borderId="10" xfId="0" applyFont="1" applyFill="1" applyBorder="1" applyAlignment="1">
      <alignment horizontal="center" vertical="center"/>
    </xf>
    <xf numFmtId="14" fontId="33" fillId="4" borderId="11" xfId="0" applyFont="1" applyNumberFormat="1" applyFill="1" applyBorder="1" applyAlignment="1">
      <alignment horizontal="center" vertical="center" wrapText="1"/>
    </xf>
    <xf numFmtId="0" fontId="33" fillId="2" borderId="12" xfId="0" applyFont="1" applyFill="1" applyBorder="1" applyAlignment="1">
      <alignment horizontal="center" vertical="center"/>
    </xf>
    <xf numFmtId="0" fontId="33" fillId="2" borderId="13" xfId="0" applyFont="1" applyFill="1" applyBorder="1" applyAlignment="1">
      <alignment horizontal="center" vertical="center"/>
    </xf>
    <xf numFmtId="0" fontId="33" fillId="2" borderId="14" xfId="0" applyFont="1" applyFill="1" applyBorder="1" applyAlignment="1">
      <alignment horizontal="center" vertical="center"/>
    </xf>
    <xf numFmtId="0" fontId="33" fillId="2" borderId="7" xfId="0" applyFont="1" applyFill="1" applyBorder="1" applyAlignment="1">
      <alignment horizontal="left" vertical="center"/>
    </xf>
    <xf numFmtId="0" fontId="33" fillId="2" borderId="0" xfId="0" applyFont="1" applyFill="1" applyAlignment="1">
      <alignment horizontal="left" vertical="center"/>
    </xf>
    <xf numFmtId="0" fontId="33" fillId="2" borderId="15" xfId="0" applyFont="1" applyFill="1" applyBorder="1" applyAlignment="1">
      <alignment horizontal="left" vertical="center"/>
    </xf>
    <xf numFmtId="0" fontId="33" fillId="2" borderId="16" xfId="0" applyFont="1" applyFill="1" applyBorder="1" applyAlignment="1">
      <alignment horizontal="left" vertical="center"/>
    </xf>
    <xf numFmtId="0" fontId="33" fillId="2" borderId="17" xfId="0" applyFont="1" applyFill="1" applyBorder="1" applyAlignment="1">
      <alignment horizontal="left" vertical="center"/>
    </xf>
    <xf numFmtId="0" fontId="33" fillId="2" borderId="18" xfId="0" applyFont="1" applyFill="1" applyBorder="1" applyAlignment="1">
      <alignment horizontal="left" vertical="center"/>
    </xf>
    <xf numFmtId="0" fontId="33" fillId="2" borderId="19" xfId="0" applyFont="1" applyFill="1" applyBorder="1" applyAlignment="1">
      <alignment horizontal="left" vertical="center"/>
    </xf>
    <xf numFmtId="0" fontId="33" fillId="2" borderId="3" xfId="0" applyFont="1" applyFill="1" applyBorder="1" applyAlignment="1">
      <alignment horizontal="left" vertical="center"/>
    </xf>
    <xf numFmtId="0" fontId="33" fillId="2" borderId="4" xfId="0" applyFont="1" applyFill="1" applyBorder="1" applyAlignment="1">
      <alignment horizontal="left" vertical="center"/>
    </xf>
    <xf numFmtId="0" fontId="33" fillId="2" borderId="16" xfId="0" applyFont="1" applyFill="1" applyBorder="1" applyAlignment="1">
      <alignment horizontal="center" vertical="center"/>
    </xf>
    <xf numFmtId="0" fontId="33" fillId="2" borderId="17" xfId="0" applyFont="1" applyFill="1" applyBorder="1" applyAlignment="1">
      <alignment horizontal="center" vertical="center"/>
    </xf>
    <xf numFmtId="0" fontId="33" fillId="2" borderId="20" xfId="0" applyFont="1" applyFill="1" applyBorder="1" applyAlignment="1">
      <alignment horizontal="left" vertical="center"/>
    </xf>
    <xf numFmtId="0" fontId="33" fillId="2" borderId="21" xfId="0" applyFont="1" applyFill="1" applyBorder="1" applyAlignment="1">
      <alignment horizontal="left" vertical="center"/>
    </xf>
    <xf numFmtId="0" fontId="33" fillId="2" borderId="22" xfId="0" applyFont="1" applyFill="1" applyBorder="1" applyAlignment="1">
      <alignment horizontal="left" vertical="center"/>
    </xf>
    <xf numFmtId="0" fontId="42" fillId="2" borderId="12" xfId="0" applyFont="1" applyFill="1" applyBorder="1" applyAlignment="1">
      <alignment horizontal="center" vertical="center"/>
    </xf>
    <xf numFmtId="0" fontId="42" fillId="2" borderId="13" xfId="0" applyFont="1" applyFill="1" applyBorder="1" applyAlignment="1">
      <alignment horizontal="center" vertical="center"/>
    </xf>
    <xf numFmtId="0" fontId="42" fillId="2" borderId="14" xfId="0" applyFont="1" applyFill="1" applyBorder="1" applyAlignment="1">
      <alignment horizontal="center" vertical="center"/>
    </xf>
    <xf numFmtId="0" fontId="33" fillId="2" borderId="15" xfId="0" applyFont="1" applyFill="1" applyBorder="1" applyAlignment="1">
      <alignment horizontal="center" vertical="center"/>
    </xf>
    <xf numFmtId="0" fontId="33" fillId="2" borderId="18" xfId="0" applyFont="1" applyFill="1" applyBorder="1" applyAlignment="1">
      <alignment horizontal="center" vertical="center"/>
    </xf>
    <xf numFmtId="14" fontId="33" fillId="4" borderId="10" xfId="0" applyFont="1" applyNumberFormat="1" applyFill="1" applyBorder="1" applyAlignment="1">
      <alignment horizontal="center" vertical="center" wrapText="1"/>
    </xf>
    <xf numFmtId="14" fontId="33" fillId="4" borderId="2" xfId="0" applyFont="1" applyNumberFormat="1" applyFill="1" applyBorder="1" applyAlignment="1">
      <alignment horizontal="center" vertical="center" wrapText="1"/>
    </xf>
    <xf numFmtId="14" fontId="33" fillId="4" borderId="23" xfId="0" applyFont="1" applyNumberFormat="1" applyFill="1" applyBorder="1" applyAlignment="1">
      <alignment horizontal="center" vertical="center" wrapText="1"/>
    </xf>
    <xf numFmtId="14" fontId="33" fillId="2" borderId="23" xfId="0" applyFont="1" applyNumberFormat="1" applyFill="1" applyBorder="1" applyAlignment="1">
      <alignment horizontal="center" vertical="center" wrapText="1"/>
    </xf>
    <xf numFmtId="3" fontId="33" fillId="2" borderId="19" xfId="0" applyFont="1" applyNumberFormat="1" applyFill="1" applyBorder="1" applyAlignment="1">
      <alignment horizontal="center" vertical="center"/>
    </xf>
    <xf numFmtId="3" fontId="24" fillId="2" borderId="7" xfId="0" applyFont="1" applyNumberFormat="1" applyFill="1" applyBorder="1" applyAlignment="1">
      <alignment horizontal="center" vertical="center" wrapText="1"/>
    </xf>
    <xf numFmtId="0" fontId="43" fillId="2" borderId="0" xfId="0" applyFont="1" applyFill="1" applyAlignment="1">
      <alignment horizontal="center" vertical="center"/>
    </xf>
    <xf numFmtId="14" fontId="33" fillId="4" borderId="0" xfId="0" applyFont="1" applyNumberFormat="1" applyFill="1" applyAlignment="1">
      <alignment horizontal="center" vertical="center" wrapText="1"/>
    </xf>
    <xf numFmtId="0" fontId="33" fillId="3" borderId="0" xfId="0" applyFont="1" applyFill="1" applyAlignment="1">
      <alignment horizontal="left" vertical="center"/>
    </xf>
    <xf numFmtId="14" fontId="33" fillId="2" borderId="24" xfId="0" applyFont="1" applyNumberFormat="1" applyFill="1" applyBorder="1" applyAlignment="1">
      <alignment horizontal="center" vertical="center" wrapText="1"/>
    </xf>
    <xf numFmtId="3" fontId="46" fillId="2" borderId="0" xfId="0" applyFont="1" applyNumberFormat="1" applyFill="1"/>
    <xf numFmtId="4" fontId="33" fillId="2" borderId="0" xfId="0" applyFont="1" applyNumberFormat="1" applyFill="1" applyAlignment="1">
      <alignment horizontal="center" vertical="center"/>
    </xf>
    <xf numFmtId="3" fontId="33" fillId="2" borderId="3" xfId="0" applyFont="1" applyNumberFormat="1" applyFill="1" applyBorder="1" applyAlignment="1">
      <alignment horizontal="center" vertical="center"/>
    </xf>
    <xf numFmtId="164" fontId="33" fillId="2" borderId="18" xfId="0" applyFont="1" applyNumberFormat="1" applyFill="1" applyBorder="1" applyAlignment="1">
      <alignment horizontal="center" vertical="center" wrapText="1"/>
    </xf>
    <xf numFmtId="164" fontId="33" fillId="2" borderId="25" xfId="0" applyFont="1" applyNumberFormat="1" applyFill="1" applyBorder="1" applyAlignment="1">
      <alignment horizontal="center" vertical="center"/>
    </xf>
    <xf numFmtId="164" fontId="33" fillId="2" borderId="26" xfId="0" applyFont="1" applyNumberFormat="1" applyFill="1" applyBorder="1" applyAlignment="1">
      <alignment horizontal="center" vertical="center" wrapText="1"/>
    </xf>
    <xf numFmtId="164" fontId="33" fillId="2" borderId="27" xfId="0" applyFont="1" applyNumberFormat="1" applyFill="1" applyBorder="1" applyAlignment="1">
      <alignment horizontal="center" vertical="center" wrapText="1"/>
    </xf>
    <xf numFmtId="0" fontId="33" fillId="2" borderId="0" xfId="0" applyFont="1" applyFill="1" applyAlignment="1">
      <alignment horizontal="right" vertical="center"/>
    </xf>
    <xf numFmtId="3" fontId="47" fillId="2" borderId="0" xfId="0" applyFont="1" applyNumberFormat="1" applyFill="1" applyAlignment="1">
      <alignment horizontal="center" vertical="center"/>
    </xf>
    <xf numFmtId="164" fontId="47" fillId="2" borderId="0" xfId="0" applyFont="1" applyNumberFormat="1" applyFill="1" applyAlignment="1">
      <alignment horizontal="center" vertical="center" wrapText="1"/>
    </xf>
    <xf numFmtId="4" fontId="45" fillId="2" borderId="0" xfId="0" applyFont="1" applyNumberFormat="1" applyFill="1" applyAlignment="1">
      <alignment horizontal="center" vertical="center" wrapText="1"/>
    </xf>
    <xf numFmtId="0" fontId="48" fillId="2" borderId="0" xfId="0" applyFont="1" applyFill="1"/>
    <xf numFmtId="14" fontId="33" fillId="2" borderId="11" xfId="0" applyFont="1" applyNumberFormat="1" applyFill="1" applyBorder="1" applyAlignment="1">
      <alignment horizontal="center" vertical="center" wrapText="1"/>
    </xf>
    <xf numFmtId="164" fontId="33" fillId="2" borderId="4" xfId="0" applyFont="1" applyNumberFormat="1" applyFill="1" applyBorder="1" applyAlignment="1">
      <alignment horizontal="center" vertical="center" wrapText="1"/>
    </xf>
    <xf numFmtId="4" fontId="33" fillId="2" borderId="0" xfId="0" applyFont="1" applyNumberFormat="1" applyFill="1" applyAlignment="1">
      <alignment horizontal="right" vertical="center"/>
    </xf>
    <xf numFmtId="0" fontId="42" fillId="2" borderId="0" xfId="0" applyFont="1" applyFill="1" applyAlignment="1">
      <alignment horizontal="left" vertical="center"/>
    </xf>
    <xf numFmtId="3" fontId="42" fillId="2" borderId="0" xfId="0" applyFont="1" applyNumberFormat="1" applyFill="1" applyAlignment="1">
      <alignment horizontal="left" vertical="center"/>
    </xf>
    <xf numFmtId="3" fontId="24" fillId="2" borderId="20" xfId="0" applyFont="1" applyNumberFormat="1" applyFill="1" applyBorder="1" applyAlignment="1">
      <alignment horizontal="center" vertical="center" wrapText="1"/>
    </xf>
    <xf numFmtId="3" fontId="24" fillId="2" borderId="7" xfId="0" applyFont="1" applyNumberFormat="1" applyFill="1" applyBorder="1" applyAlignment="1">
      <alignment horizontal="center" vertical="center"/>
    </xf>
    <xf numFmtId="3" fontId="33" fillId="3" borderId="19" xfId="0" applyFont="1" applyNumberFormat="1" applyFill="1" applyBorder="1" applyAlignment="1">
      <alignment horizontal="center" vertical="center"/>
    </xf>
    <xf numFmtId="14" fontId="33" fillId="4" borderId="28" xfId="0" applyFont="1" applyNumberFormat="1" applyFill="1" applyBorder="1" applyAlignment="1">
      <alignment horizontal="center" vertical="center"/>
    </xf>
    <xf numFmtId="14" fontId="33" fillId="4" borderId="27" xfId="0" applyFont="1" applyNumberFormat="1" applyFill="1" applyBorder="1" applyAlignment="1">
      <alignment horizontal="center" vertical="center"/>
    </xf>
    <xf numFmtId="14" fontId="33" fillId="4" borderId="29" xfId="0" applyFont="1" applyNumberFormat="1" applyFill="1" applyBorder="1" applyAlignment="1">
      <alignment horizontal="center" vertical="center"/>
    </xf>
    <xf numFmtId="14" fontId="33" fillId="4" borderId="30" xfId="0" applyFont="1" applyNumberFormat="1" applyFill="1" applyBorder="1" applyAlignment="1">
      <alignment horizontal="center" vertical="center" wrapText="1"/>
    </xf>
    <xf numFmtId="14" fontId="33" fillId="4" borderId="31" xfId="0" applyFont="1" applyNumberFormat="1" applyFill="1" applyBorder="1" applyAlignment="1">
      <alignment horizontal="center" vertical="center" wrapText="1"/>
    </xf>
    <xf numFmtId="14" fontId="33" fillId="4" borderId="32" xfId="0" applyFont="1" applyNumberFormat="1" applyFill="1" applyBorder="1" applyAlignment="1">
      <alignment horizontal="center" vertical="center" wrapText="1"/>
    </xf>
    <xf numFmtId="14" fontId="33" fillId="4" borderId="16" xfId="0" applyFont="1" applyNumberFormat="1" applyFill="1" applyBorder="1" applyAlignment="1">
      <alignment horizontal="center" vertical="center" wrapText="1"/>
    </xf>
    <xf numFmtId="14" fontId="33" fillId="4" borderId="17" xfId="0" applyFont="1" applyNumberFormat="1" applyFill="1" applyBorder="1" applyAlignment="1">
      <alignment horizontal="center" vertical="center" wrapText="1"/>
    </xf>
    <xf numFmtId="14" fontId="33" fillId="4" borderId="18" xfId="0" applyFont="1" applyNumberFormat="1" applyFill="1" applyBorder="1" applyAlignment="1">
      <alignment horizontal="center" vertical="center" wrapText="1"/>
    </xf>
    <xf numFmtId="0" fontId="33" fillId="2" borderId="30" xfId="0" applyFont="1" applyFill="1" applyBorder="1" applyAlignment="1">
      <alignment horizontal="center" vertical="center"/>
    </xf>
    <xf numFmtId="0" fontId="33" fillId="2" borderId="31" xfId="0" applyFont="1" applyFill="1" applyBorder="1" applyAlignment="1">
      <alignment horizontal="center" vertical="center"/>
    </xf>
    <xf numFmtId="0" fontId="33" fillId="2" borderId="32" xfId="0" applyFont="1" applyFill="1" applyBorder="1" applyAlignment="1">
      <alignment horizontal="center" vertical="center"/>
    </xf>
    <xf numFmtId="14" fontId="33" fillId="4" borderId="7" xfId="0" applyFont="1" applyNumberFormat="1" applyFill="1" applyBorder="1" applyAlignment="1">
      <alignment horizontal="center" vertical="center" wrapText="1"/>
    </xf>
    <xf numFmtId="14" fontId="33" fillId="4" borderId="15" xfId="0" applyFont="1" applyNumberFormat="1" applyFill="1" applyBorder="1" applyAlignment="1">
      <alignment horizontal="center" vertical="center" wrapText="1"/>
    </xf>
    <xf numFmtId="164" fontId="34" fillId="2" borderId="0" xfId="0" applyFont="1" applyNumberFormat="1" applyFill="1" applyAlignment="1">
      <alignment vertical="center"/>
    </xf>
    <xf numFmtId="164" fontId="34" fillId="2" borderId="0" xfId="0" applyFont="1" applyNumberFormat="1" applyFill="1" applyAlignment="1">
      <alignment horizontal="center" vertical="center"/>
    </xf>
    <xf numFmtId="3" fontId="33" fillId="2" borderId="20" xfId="0" applyFont="1" applyNumberFormat="1" applyFill="1" applyBorder="1" applyAlignment="1">
      <alignment horizontal="center" vertical="center" wrapText="1"/>
    </xf>
    <xf numFmtId="3" fontId="33" fillId="2" borderId="7" xfId="0" applyFont="1" applyNumberFormat="1" applyFill="1" applyBorder="1" applyAlignment="1">
      <alignment horizontal="center" vertical="center" wrapText="1"/>
    </xf>
    <xf numFmtId="164" fontId="33" fillId="2" borderId="0" xfId="0" applyFont="1" applyNumberFormat="1" applyFill="1" applyAlignment="1">
      <alignment horizontal="center" vertical="center" wrapText="1"/>
    </xf>
    <xf numFmtId="3" fontId="33" fillId="2" borderId="33" xfId="0" applyFont="1" applyNumberFormat="1" applyFill="1" applyBorder="1" applyAlignment="1">
      <alignment horizontal="center" vertical="center"/>
    </xf>
    <xf numFmtId="3" fontId="33" fillId="2" borderId="34" xfId="0" applyFont="1" applyNumberFormat="1" applyFill="1" applyBorder="1" applyAlignment="1">
      <alignment horizontal="center" vertical="center" wrapText="1"/>
    </xf>
    <xf numFmtId="3" fontId="33" fillId="2" borderId="35" xfId="0" applyFont="1" applyNumberFormat="1" applyFill="1" applyBorder="1" applyAlignment="1">
      <alignment horizontal="center" vertical="center" wrapText="1"/>
    </xf>
    <xf numFmtId="164" fontId="33" fillId="2" borderId="15" xfId="0" applyFont="1" applyNumberFormat="1" applyFill="1" applyBorder="1" applyAlignment="1">
      <alignment horizontal="center" vertical="center" wrapText="1"/>
    </xf>
    <xf numFmtId="3" fontId="24" fillId="2" borderId="21" xfId="0" applyFont="1" applyNumberFormat="1" applyFill="1" applyBorder="1" applyAlignment="1">
      <alignment horizontal="center" vertical="center" wrapText="1"/>
    </xf>
    <xf numFmtId="164" fontId="33" fillId="2" borderId="22" xfId="0" applyFont="1" applyNumberFormat="1" applyFill="1" applyBorder="1" applyAlignment="1">
      <alignment horizontal="center" vertical="center" wrapText="1"/>
    </xf>
    <xf numFmtId="0" fontId="40" fillId="2" borderId="0" xfId="0" applyFont="1" applyFill="1"/>
    <xf numFmtId="0" fontId="46" fillId="2" borderId="0" xfId="0" applyFont="1" applyFill="1"/>
    <xf numFmtId="0" fontId="46" fillId="2" borderId="36" xfId="0" applyFont="1" applyFill="1" applyBorder="1"/>
    <xf numFmtId="3" fontId="3" fillId="2" borderId="1" xfId="0" applyFont="1" applyNumberFormat="1" applyFill="1" applyBorder="1"/>
    <xf numFmtId="3" fontId="35" fillId="2" borderId="0" xfId="0" applyFont="1" applyNumberFormat="1" applyFill="1" applyAlignment="1">
      <alignment horizontal="left" vertical="center"/>
    </xf>
    <xf numFmtId="3" fontId="24" fillId="2" borderId="16" xfId="0" applyFont="1" applyNumberFormat="1" applyFill="1" applyBorder="1" applyAlignment="1">
      <alignment horizontal="center" vertical="center" wrapText="1"/>
    </xf>
    <xf numFmtId="164" fontId="24" fillId="2" borderId="17" xfId="0" applyFont="1" applyNumberFormat="1" applyFill="1" applyBorder="1" applyAlignment="1">
      <alignment horizontal="center" vertical="center" wrapText="1"/>
    </xf>
    <xf numFmtId="164" fontId="33" fillId="3" borderId="37" xfId="0" applyFont="1" applyNumberFormat="1" applyFill="1" applyBorder="1" applyAlignment="1">
      <alignment horizontal="center" vertical="center"/>
    </xf>
    <xf numFmtId="3" fontId="33" fillId="2" borderId="38" xfId="0" applyFont="1" applyNumberFormat="1" applyFill="1" applyBorder="1" applyAlignment="1">
      <alignment horizontal="center" vertical="center" wrapText="1"/>
    </xf>
    <xf numFmtId="164" fontId="22" fillId="2" borderId="0" xfId="0" applyFont="1" applyNumberFormat="1" applyFill="1" applyAlignment="1">
      <alignment vertical="center"/>
    </xf>
    <xf numFmtId="14" fontId="33" fillId="4" borderId="10" xfId="0" applyFont="1" applyNumberFormat="1" applyFill="1" applyBorder="1" applyAlignment="1">
      <alignment vertical="center" wrapText="1"/>
    </xf>
    <xf numFmtId="164" fontId="24" fillId="2" borderId="21" xfId="0" applyFont="1" applyNumberFormat="1" applyFill="1" applyBorder="1" applyAlignment="1">
      <alignment horizontal="center" vertical="center" wrapText="1"/>
    </xf>
    <xf numFmtId="3" fontId="22" fillId="2" borderId="0" xfId="0" applyFont="1" applyNumberFormat="1" applyFill="1" applyAlignment="1">
      <alignment vertical="center"/>
    </xf>
    <xf numFmtId="14" fontId="33" fillId="4" borderId="39" xfId="0" applyFont="1" applyNumberFormat="1" applyFill="1" applyBorder="1" applyAlignment="1">
      <alignment horizontal="center" vertical="center" wrapText="1"/>
    </xf>
    <xf numFmtId="14" fontId="33" fillId="4" borderId="40" xfId="0" applyFont="1" applyNumberFormat="1" applyFill="1" applyBorder="1" applyAlignment="1">
      <alignment horizontal="center" vertical="center" wrapText="1"/>
    </xf>
    <xf numFmtId="14" fontId="33" fillId="4" borderId="41" xfId="0" applyFont="1" applyNumberFormat="1" applyFill="1" applyBorder="1" applyAlignment="1">
      <alignment horizontal="center" vertical="center" wrapText="1"/>
    </xf>
    <xf numFmtId="14" fontId="33" fillId="4" borderId="42" xfId="0" applyFont="1" applyNumberFormat="1" applyFill="1" applyBorder="1" applyAlignment="1">
      <alignment horizontal="center" vertical="center" wrapText="1"/>
    </xf>
    <xf numFmtId="14" fontId="33" fillId="4" borderId="43" xfId="0" applyFont="1" applyNumberFormat="1" applyFill="1" applyBorder="1" applyAlignment="1">
      <alignment horizontal="center" vertical="center" wrapText="1"/>
    </xf>
    <xf numFmtId="0" fontId="33" fillId="2" borderId="44" xfId="0" applyFont="1" applyFill="1" applyBorder="1" applyAlignment="1">
      <alignment horizontal="left" vertical="center"/>
    </xf>
    <xf numFmtId="0" fontId="33" fillId="2" borderId="45" xfId="0" applyFont="1" applyFill="1" applyBorder="1" applyAlignment="1">
      <alignment horizontal="left" vertical="center"/>
    </xf>
    <xf numFmtId="0" fontId="33" fillId="2" borderId="46" xfId="0" applyFont="1" applyFill="1" applyBorder="1" applyAlignment="1">
      <alignment horizontal="left" vertical="center"/>
    </xf>
    <xf numFmtId="3" fontId="33" fillId="3" borderId="19" xfId="0" applyFont="1" applyNumberFormat="1" applyFill="1" applyBorder="1" applyAlignment="1">
      <alignment horizontal="left" vertical="center"/>
    </xf>
    <xf numFmtId="3" fontId="33" fillId="3" borderId="4" xfId="0" applyFont="1" applyNumberFormat="1" applyFill="1" applyBorder="1" applyAlignment="1">
      <alignment horizontal="left" vertical="center"/>
    </xf>
    <xf numFmtId="164" fontId="33" fillId="2" borderId="4" xfId="0" applyFont="1" applyNumberFormat="1" applyFill="1" applyBorder="1" applyAlignment="1">
      <alignment horizontal="center" vertical="center"/>
    </xf>
    <xf numFmtId="164" fontId="24" fillId="2" borderId="47" xfId="0" applyFont="1" applyNumberFormat="1" applyFill="1" applyBorder="1" applyAlignment="1">
      <alignment horizontal="center" vertical="center" wrapText="1"/>
    </xf>
    <xf numFmtId="3" fontId="24" fillId="2" borderId="35" xfId="0" applyFont="1" applyNumberFormat="1" applyFill="1" applyBorder="1" applyAlignment="1">
      <alignment horizontal="center" vertical="center"/>
    </xf>
    <xf numFmtId="164" fontId="33" fillId="2" borderId="3" xfId="0" applyFont="1" applyNumberFormat="1" applyFill="1" applyBorder="1" applyAlignment="1">
      <alignment horizontal="center" vertical="center"/>
    </xf>
    <xf numFmtId="3" fontId="33" fillId="3" borderId="33" xfId="0" applyFont="1" applyNumberFormat="1" applyFill="1" applyBorder="1" applyAlignment="1">
      <alignment horizontal="center" vertical="center"/>
    </xf>
    <xf numFmtId="164" fontId="33" fillId="2" borderId="37" xfId="0" applyFont="1" applyNumberFormat="1" applyFill="1" applyBorder="1" applyAlignment="1">
      <alignment horizontal="center" vertical="center"/>
    </xf>
    <xf numFmtId="0" fontId="34" fillId="2" borderId="0" xfId="0" applyFont="1" applyFill="1" applyAlignment="1">
      <alignment horizontal="center"/>
    </xf>
    <xf numFmtId="164" fontId="33" fillId="2" borderId="21" xfId="0" applyFont="1" applyNumberFormat="1" applyFill="1" applyBorder="1" applyAlignment="1">
      <alignment horizontal="center" vertical="center" wrapText="1"/>
    </xf>
    <xf numFmtId="3" fontId="33" fillId="2" borderId="48" xfId="0" applyFont="1" applyNumberFormat="1" applyFill="1" applyBorder="1" applyAlignment="1">
      <alignment horizontal="center" vertical="center" wrapText="1"/>
    </xf>
    <xf numFmtId="3" fontId="33" fillId="2" borderId="6" xfId="0" applyFont="1" applyNumberFormat="1" applyFill="1" applyBorder="1" applyAlignment="1">
      <alignment horizontal="center" vertical="center" wrapText="1"/>
    </xf>
    <xf numFmtId="3" fontId="33" fillId="2" borderId="49" xfId="0" applyFont="1" applyNumberFormat="1" applyFill="1" applyBorder="1" applyAlignment="1">
      <alignment horizontal="center" vertical="center"/>
    </xf>
    <xf numFmtId="164" fontId="33" fillId="2" borderId="47" xfId="0" applyFont="1" applyNumberFormat="1" applyFill="1" applyBorder="1" applyAlignment="1">
      <alignment horizontal="center" vertical="center" wrapText="1"/>
    </xf>
    <xf numFmtId="0" fontId="43" fillId="2" borderId="36" xfId="0" applyFont="1" applyFill="1" applyBorder="1" applyAlignment="1">
      <alignment vertical="center"/>
    </xf>
    <xf numFmtId="14" fontId="33" fillId="2" borderId="2" xfId="0" applyFont="1" applyNumberFormat="1" applyFill="1" applyBorder="1" applyAlignment="1">
      <alignment horizontal="center" vertical="center"/>
    </xf>
    <xf numFmtId="14" fontId="33" fillId="2" borderId="24" xfId="0" applyFont="1" applyNumberFormat="1" applyFill="1" applyBorder="1" applyAlignment="1">
      <alignment horizontal="center" vertical="center"/>
    </xf>
    <xf numFmtId="14" fontId="33" fillId="2" borderId="23" xfId="0" applyFont="1" applyNumberFormat="1" applyFill="1" applyBorder="1" applyAlignment="1">
      <alignment horizontal="center" vertical="center"/>
    </xf>
    <xf numFmtId="14" fontId="49" fillId="4" borderId="0" xfId="0" applyFont="1" applyNumberFormat="1" applyFill="1" applyAlignment="1">
      <alignment horizontal="center" vertical="center" wrapText="1"/>
    </xf>
    <xf numFmtId="14" fontId="33" fillId="2" borderId="0" xfId="0" applyFont="1" applyNumberFormat="1" applyFill="1" applyAlignment="1">
      <alignment horizontal="center" vertical="center"/>
    </xf>
    <xf numFmtId="164" fontId="33" fillId="2" borderId="0" xfId="0" applyFont="1" applyNumberFormat="1" applyFill="1" applyAlignment="1">
      <alignment vertical="center"/>
    </xf>
    <xf numFmtId="3" fontId="24" fillId="2" borderId="0" xfId="0" applyFont="1" applyNumberFormat="1" applyFill="1" applyAlignment="1">
      <alignment vertical="center"/>
    </xf>
    <xf numFmtId="3" fontId="6" fillId="2" borderId="0" xfId="0" applyFont="1" applyNumberFormat="1" applyFill="1"/>
    <xf numFmtId="0" fontId="6" fillId="0" borderId="0" xfId="0" applyFont="1" applyAlignment="1">
      <alignment horizontal="center"/>
    </xf>
    <xf numFmtId="164" fontId="24" fillId="2" borderId="0" xfId="0" applyFont="1" applyNumberFormat="1" applyFill="1" applyAlignment="1">
      <alignment vertical="center"/>
    </xf>
    <xf numFmtId="14" fontId="49" fillId="4" borderId="0" xfId="0" applyFont="1" applyNumberFormat="1" applyFill="1" applyAlignment="1">
      <alignment horizontal="left" vertical="center"/>
    </xf>
    <xf numFmtId="14" fontId="49" fillId="4" borderId="0" xfId="0" applyFont="1" applyNumberFormat="1" applyFill="1" applyAlignment="1">
      <alignment vertical="center" wrapText="1"/>
    </xf>
    <xf numFmtId="3" fontId="33" fillId="2" borderId="26" xfId="0" applyFont="1" applyNumberFormat="1" applyFill="1" applyBorder="1" applyAlignment="1">
      <alignment horizontal="center" vertical="center" wrapText="1"/>
    </xf>
    <xf numFmtId="14" fontId="49" fillId="4" borderId="28" xfId="0" applyFont="1" applyNumberFormat="1" applyFill="1" applyBorder="1" applyAlignment="1">
      <alignment horizontal="center" vertical="center" wrapText="1"/>
    </xf>
    <xf numFmtId="14" fontId="49" fillId="4" borderId="27" xfId="0" applyFont="1" applyNumberFormat="1" applyFill="1" applyBorder="1" applyAlignment="1">
      <alignment horizontal="center" vertical="center" wrapText="1"/>
    </xf>
    <xf numFmtId="14" fontId="49" fillId="4" borderId="29" xfId="0" applyFont="1" applyNumberFormat="1" applyFill="1" applyBorder="1" applyAlignment="1">
      <alignment horizontal="center" vertical="center" wrapText="1"/>
    </xf>
    <xf numFmtId="14" fontId="33" fillId="4" borderId="50" xfId="0" applyFont="1" applyNumberFormat="1" applyFill="1" applyBorder="1" applyAlignment="1">
      <alignment horizontal="center" vertical="center" wrapText="1"/>
    </xf>
    <xf numFmtId="3" fontId="24" fillId="2" borderId="34" xfId="0" applyFont="1" applyNumberFormat="1" applyFill="1" applyBorder="1" applyAlignment="1">
      <alignment horizontal="center" vertical="center" wrapText="1"/>
    </xf>
    <xf numFmtId="3" fontId="24" fillId="2" borderId="20" xfId="0" applyFont="1" applyNumberFormat="1" applyFill="1" applyBorder="1" applyAlignment="1">
      <alignment horizontal="center" vertical="center"/>
    </xf>
    <xf numFmtId="3" fontId="33" fillId="3" borderId="25" xfId="0" applyFont="1" applyNumberFormat="1" applyFill="1" applyBorder="1" applyAlignment="1">
      <alignment horizontal="center" vertical="center"/>
    </xf>
    <xf numFmtId="164" fontId="33" fillId="2" borderId="15" xfId="0" applyFont="1" applyNumberFormat="1" applyFill="1" applyBorder="1" applyAlignment="1">
      <alignment horizontal="center" vertical="center"/>
    </xf>
    <xf numFmtId="164" fontId="33" fillId="3" borderId="4" xfId="0" applyFont="1" applyNumberFormat="1" applyFill="1" applyBorder="1" applyAlignment="1">
      <alignment horizontal="center" vertical="center"/>
    </xf>
    <xf numFmtId="3" fontId="33" fillId="2" borderId="27" xfId="0" applyFont="1" applyNumberFormat="1" applyFill="1" applyBorder="1" applyAlignment="1">
      <alignment horizontal="center" vertical="center"/>
    </xf>
    <xf numFmtId="3" fontId="40" fillId="2" borderId="0" xfId="0" applyFont="1" applyNumberFormat="1" applyFill="1"/>
    <xf numFmtId="3" fontId="33" fillId="3" borderId="4" xfId="0" applyFont="1" applyNumberFormat="1" applyFill="1" applyBorder="1" applyAlignment="1">
      <alignment horizontal="center" vertical="center"/>
    </xf>
    <xf numFmtId="3" fontId="33" fillId="2" borderId="22" xfId="0" applyFont="1" applyNumberFormat="1" applyFill="1" applyBorder="1" applyAlignment="1">
      <alignment horizontal="center" vertical="center" wrapText="1"/>
    </xf>
    <xf numFmtId="0" fontId="33" fillId="2" borderId="0" xfId="0" applyFont="1" applyFill="1"/>
    <xf numFmtId="3" fontId="33" fillId="2" borderId="15" xfId="0" applyFont="1" applyNumberFormat="1" applyFill="1" applyBorder="1" applyAlignment="1">
      <alignment horizontal="center" vertical="center" wrapText="1"/>
    </xf>
    <xf numFmtId="3" fontId="33" fillId="2" borderId="18" xfId="0" applyFont="1" applyNumberFormat="1" applyFill="1" applyBorder="1" applyAlignment="1">
      <alignment horizontal="center" vertical="center" wrapText="1"/>
    </xf>
    <xf numFmtId="3" fontId="33" fillId="2" borderId="0" xfId="0" applyFont="1" applyNumberFormat="1" applyFill="1" applyAlignment="1">
      <alignment horizontal="center"/>
    </xf>
    <xf numFmtId="164" fontId="33" fillId="2" borderId="0" xfId="0" applyFont="1" applyNumberFormat="1" applyFill="1" applyAlignment="1">
      <alignment horizontal="center"/>
    </xf>
    <xf numFmtId="14" fontId="33" fillId="4" borderId="51" xfId="0" applyFont="1" applyNumberFormat="1" applyFill="1" applyBorder="1" applyAlignment="1">
      <alignment horizontal="center" vertical="center" wrapText="1"/>
    </xf>
    <xf numFmtId="14" fontId="33" fillId="4" borderId="52" xfId="0" applyFont="1" applyNumberFormat="1" applyFill="1" applyBorder="1" applyAlignment="1">
      <alignment horizontal="center" vertical="center" wrapText="1"/>
    </xf>
    <xf numFmtId="14" fontId="33" fillId="4" borderId="53" xfId="0" applyFont="1" applyNumberFormat="1" applyFill="1" applyBorder="1" applyAlignment="1">
      <alignment horizontal="center" vertical="center" wrapText="1"/>
    </xf>
    <xf numFmtId="14" fontId="33" fillId="4" borderId="54" xfId="0" applyFont="1" applyNumberFormat="1" applyFill="1" applyBorder="1" applyAlignment="1">
      <alignment horizontal="center" vertical="center" wrapText="1"/>
    </xf>
    <xf numFmtId="164" fontId="24" fillId="2" borderId="55" xfId="0" applyFont="1" applyNumberFormat="1" applyFill="1" applyBorder="1" applyAlignment="1">
      <alignment horizontal="center" vertical="center" wrapText="1"/>
    </xf>
    <xf numFmtId="164" fontId="24" fillId="2" borderId="22" xfId="0" applyFont="1" applyNumberFormat="1" applyFill="1" applyBorder="1" applyAlignment="1">
      <alignment horizontal="center" vertical="center" wrapText="1"/>
    </xf>
    <xf numFmtId="164" fontId="24" fillId="2" borderId="15" xfId="0" applyFont="1" applyNumberFormat="1" applyFill="1" applyBorder="1" applyAlignment="1">
      <alignment horizontal="center" vertical="center" wrapText="1"/>
    </xf>
    <xf numFmtId="3" fontId="33" fillId="2" borderId="27" xfId="0" applyFont="1" applyNumberFormat="1" applyFill="1" applyBorder="1" applyAlignment="1">
      <alignment horizontal="center" vertical="center" wrapText="1"/>
    </xf>
    <xf numFmtId="14" fontId="33" fillId="4" borderId="28" xfId="0" applyFont="1" applyNumberFormat="1" applyFill="1" applyBorder="1" applyAlignment="1">
      <alignment horizontal="center" vertical="center" wrapText="1"/>
    </xf>
    <xf numFmtId="14" fontId="33" fillId="4" borderId="27" xfId="0" applyFont="1" applyNumberFormat="1" applyFill="1" applyBorder="1" applyAlignment="1">
      <alignment horizontal="center" vertical="center" wrapText="1"/>
    </xf>
    <xf numFmtId="14" fontId="33" fillId="4" borderId="29" xfId="0" applyFont="1" applyNumberFormat="1" applyFill="1" applyBorder="1" applyAlignment="1">
      <alignment horizontal="center" vertical="center" wrapText="1"/>
    </xf>
    <xf numFmtId="14" fontId="33" fillId="4" borderId="24" xfId="0" applyFont="1" applyNumberFormat="1" applyFill="1" applyBorder="1" applyAlignment="1">
      <alignment horizontal="center" vertical="center" wrapText="1"/>
    </xf>
    <xf numFmtId="0" fontId="8" fillId="2" borderId="1" xfId="0" applyFont="1" applyFill="1" applyBorder="1"/>
    <xf numFmtId="3" fontId="33" fillId="4" borderId="25" xfId="0" applyFont="1" applyNumberFormat="1" applyFill="1" applyBorder="1" applyAlignment="1">
      <alignment horizontal="center" vertical="center" wrapText="1"/>
    </xf>
    <xf numFmtId="0" fontId="33" fillId="4" borderId="0" xfId="0" applyFont="1" applyFill="1" applyAlignment="1">
      <alignment vertical="center" wrapText="1"/>
    </xf>
    <xf numFmtId="164" fontId="33" fillId="3" borderId="0" xfId="0" applyFont="1" applyNumberFormat="1" applyFill="1" applyAlignment="1">
      <alignment horizontal="center" vertical="center"/>
    </xf>
    <xf numFmtId="3" fontId="33" fillId="4" borderId="0" xfId="0" applyFont="1" applyNumberFormat="1" applyFill="1" applyAlignment="1">
      <alignment horizontal="center" vertical="center" wrapText="1"/>
    </xf>
    <xf numFmtId="0" fontId="33" fillId="4" borderId="28" xfId="0" applyFont="1" applyFill="1" applyBorder="1" applyAlignment="1">
      <alignment horizontal="center" vertical="center" wrapText="1"/>
    </xf>
    <xf numFmtId="0" fontId="33" fillId="4" borderId="27" xfId="0" applyFont="1" applyFill="1" applyBorder="1" applyAlignment="1">
      <alignment horizontal="center" vertical="center" wrapText="1"/>
    </xf>
    <xf numFmtId="0" fontId="33" fillId="4" borderId="29" xfId="0" applyFont="1" applyFill="1" applyBorder="1" applyAlignment="1">
      <alignment horizontal="center" vertical="center" wrapText="1"/>
    </xf>
    <xf numFmtId="0" fontId="33" fillId="4" borderId="30" xfId="0" applyFont="1" applyFill="1" applyBorder="1" applyAlignment="1">
      <alignment horizontal="center" vertical="center" wrapText="1"/>
    </xf>
    <xf numFmtId="0" fontId="33" fillId="4" borderId="32" xfId="0" applyFont="1" applyFill="1" applyBorder="1" applyAlignment="1">
      <alignment horizontal="center" vertical="center" wrapText="1"/>
    </xf>
    <xf numFmtId="0" fontId="33" fillId="4" borderId="7" xfId="0" applyFont="1" applyFill="1" applyBorder="1" applyAlignment="1">
      <alignment horizontal="center" vertical="center" wrapText="1"/>
    </xf>
    <xf numFmtId="0" fontId="33" fillId="4" borderId="15" xfId="0" applyFont="1" applyFill="1" applyBorder="1" applyAlignment="1">
      <alignment horizontal="center" vertical="center" wrapText="1"/>
    </xf>
    <xf numFmtId="0" fontId="33" fillId="4" borderId="16" xfId="0" applyFont="1" applyFill="1" applyBorder="1" applyAlignment="1">
      <alignment horizontal="center" vertical="center" wrapText="1"/>
    </xf>
    <xf numFmtId="0" fontId="33" fillId="4" borderId="18" xfId="0" applyFont="1" applyFill="1" applyBorder="1" applyAlignment="1">
      <alignment horizontal="center" vertical="center" wrapText="1"/>
    </xf>
    <xf numFmtId="164" fontId="24" fillId="2" borderId="0" xfId="0" applyFont="1" applyNumberFormat="1" applyFill="1" applyAlignment="1">
      <alignment horizontal="center" vertical="center"/>
    </xf>
    <xf numFmtId="164" fontId="33" fillId="3" borderId="3" xfId="0" applyFont="1" applyNumberFormat="1" applyFill="1" applyBorder="1" applyAlignment="1">
      <alignment horizontal="center" vertical="center"/>
    </xf>
    <xf numFmtId="164" fontId="50" fillId="2" borderId="0" xfId="0" applyFont="1" applyNumberFormat="1" applyFill="1" applyAlignment="1">
      <alignment horizontal="center" vertical="center" wrapText="1"/>
    </xf>
    <xf numFmtId="14" fontId="33" fillId="2" borderId="0" xfId="0" applyFont="1" applyNumberFormat="1" applyFill="1" applyAlignment="1">
      <alignment vertical="center"/>
    </xf>
    <xf numFmtId="0" fontId="36" fillId="0" borderId="0" xfId="0" applyFont="1"/>
    <xf numFmtId="0" fontId="37" fillId="2" borderId="0" xfId="0" applyFont="1" applyFill="1" applyAlignment="1">
      <alignment vertical="center"/>
    </xf>
    <xf numFmtId="3" fontId="38" fillId="2" borderId="0" xfId="0" applyFont="1" applyNumberFormat="1" applyFill="1" applyAlignment="1">
      <alignment horizontal="center" vertical="center"/>
    </xf>
    <xf numFmtId="0" fontId="35" fillId="2" borderId="0" xfId="0" applyFont="1" applyFill="1"/>
    <xf numFmtId="164" fontId="34" fillId="2" borderId="0" xfId="0" applyFont="1" applyNumberFormat="1" applyFill="1" applyAlignment="1">
      <alignment vertical="center" wrapText="1"/>
    </xf>
    <xf numFmtId="14" fontId="33" fillId="4" borderId="8" xfId="0" applyFont="1" applyNumberFormat="1" applyFill="1" applyBorder="1" applyAlignment="1">
      <alignment horizontal="center" vertical="center" wrapText="1"/>
    </xf>
    <xf numFmtId="3" fontId="33" fillId="2" borderId="25" xfId="0" applyFont="1" applyNumberFormat="1" applyFill="1" applyBorder="1" applyAlignment="1">
      <alignment horizontal="center" vertical="center"/>
    </xf>
    <xf numFmtId="14" fontId="33" fillId="4" borderId="56" xfId="0" applyFont="1" applyNumberFormat="1" applyFill="1" applyBorder="1" applyAlignment="1">
      <alignment horizontal="center" vertical="center" wrapText="1"/>
    </xf>
    <xf numFmtId="3" fontId="33" fillId="2" borderId="21" xfId="0" applyFont="1" applyNumberFormat="1" applyFill="1" applyBorder="1" applyAlignment="1">
      <alignment horizontal="center" vertical="center" wrapText="1"/>
    </xf>
    <xf numFmtId="14" fontId="33" fillId="2" borderId="0" xfId="0" applyFont="1" applyNumberFormat="1" applyFill="1" applyAlignment="1">
      <alignment vertical="center" wrapText="1"/>
    </xf>
    <xf numFmtId="3" fontId="24" fillId="2" borderId="38" xfId="0" applyFont="1" applyNumberFormat="1" applyFill="1" applyBorder="1" applyAlignment="1">
      <alignment horizontal="center" vertical="center"/>
    </xf>
    <xf numFmtId="3" fontId="33" fillId="2" borderId="35" xfId="0" applyFont="1" applyNumberFormat="1" applyFill="1" applyBorder="1" applyAlignment="1">
      <alignment horizontal="center" vertical="center"/>
    </xf>
    <xf numFmtId="3" fontId="33" fillId="3" borderId="49" xfId="0" applyFont="1" applyNumberFormat="1" applyFill="1" applyBorder="1" applyAlignment="1">
      <alignment horizontal="center" vertical="center"/>
    </xf>
    <xf numFmtId="14" fontId="33" fillId="4" borderId="12" xfId="0" applyFont="1" applyNumberFormat="1" applyFill="1" applyBorder="1" applyAlignment="1">
      <alignment horizontal="center" vertical="center" wrapText="1"/>
    </xf>
    <xf numFmtId="14" fontId="33" fillId="4" borderId="13" xfId="0" applyFont="1" applyNumberFormat="1" applyFill="1" applyBorder="1" applyAlignment="1">
      <alignment horizontal="center" vertical="center" wrapText="1"/>
    </xf>
    <xf numFmtId="14" fontId="33" fillId="4" borderId="14" xfId="0" applyFont="1" applyNumberFormat="1" applyFill="1" applyBorder="1" applyAlignment="1">
      <alignment horizontal="center" vertical="center" wrapText="1"/>
    </xf>
    <xf numFmtId="14" fontId="33" fillId="4" borderId="9" xfId="0" applyFont="1" applyNumberFormat="1" applyFill="1" applyBorder="1" applyAlignment="1">
      <alignment horizontal="center" vertical="center" wrapText="1"/>
    </xf>
    <xf numFmtId="3" fontId="33" fillId="2" borderId="7" xfId="0" applyFont="1" applyNumberFormat="1" applyFill="1" applyBorder="1" applyAlignment="1">
      <alignment horizontal="center" vertical="center"/>
    </xf>
    <xf numFmtId="3" fontId="33" fillId="2" borderId="16" xfId="0" applyFont="1" applyNumberFormat="1" applyFill="1" applyBorder="1" applyAlignment="1">
      <alignment horizontal="center" vertical="center" wrapText="1"/>
    </xf>
    <xf numFmtId="3" fontId="33" fillId="3" borderId="20" xfId="0" applyFont="1" applyNumberFormat="1" applyFill="1" applyBorder="1" applyAlignment="1">
      <alignment horizontal="center" vertical="center"/>
    </xf>
    <xf numFmtId="164" fontId="33" fillId="2" borderId="22" xfId="0" applyFont="1" applyNumberFormat="1" applyFill="1" applyBorder="1" applyAlignment="1">
      <alignment horizontal="center" vertical="center"/>
    </xf>
    <xf numFmtId="3" fontId="33" fillId="2" borderId="21" xfId="0" applyFont="1" applyNumberFormat="1" applyFill="1" applyBorder="1" applyAlignment="1">
      <alignment horizontal="center" vertical="center"/>
    </xf>
    <xf numFmtId="164" fontId="33" fillId="2" borderId="21" xfId="0" applyFont="1" applyNumberFormat="1" applyFill="1" applyBorder="1" applyAlignment="1">
      <alignment horizontal="center" vertical="center"/>
    </xf>
    <xf numFmtId="3" fontId="33" fillId="3" borderId="7" xfId="0" applyFont="1" applyNumberFormat="1" applyFill="1" applyBorder="1" applyAlignment="1">
      <alignment horizontal="center" vertical="center"/>
    </xf>
    <xf numFmtId="14" fontId="33" fillId="4" borderId="47" xfId="0" applyFont="1" applyNumberFormat="1" applyFill="1" applyBorder="1" applyAlignment="1">
      <alignment horizontal="center" vertical="center" wrapText="1"/>
    </xf>
    <xf numFmtId="14" fontId="33" fillId="4" borderId="57" xfId="0" applyFont="1" applyNumberFormat="1" applyFill="1" applyBorder="1" applyAlignment="1">
      <alignment horizontal="center" vertical="center" wrapText="1"/>
    </xf>
    <xf numFmtId="14" fontId="33" fillId="4" borderId="48" xfId="0" applyFont="1" applyNumberFormat="1" applyFill="1" applyBorder="1" applyAlignment="1">
      <alignment horizontal="center" vertical="center" wrapText="1"/>
    </xf>
    <xf numFmtId="164" fontId="24" fillId="2" borderId="18" xfId="0" applyFont="1" applyNumberFormat="1" applyFill="1" applyBorder="1" applyAlignment="1">
      <alignment horizontal="center" vertical="center" wrapText="1"/>
    </xf>
    <xf numFmtId="164" fontId="33" fillId="2" borderId="46" xfId="0" applyFont="1" applyNumberFormat="1" applyFill="1" applyBorder="1" applyAlignment="1">
      <alignment horizontal="center" vertical="center" wrapText="1"/>
    </xf>
    <xf numFmtId="2" fontId="33" fillId="2" borderId="26" xfId="0" applyFont="1" applyNumberFormat="1" applyFill="1" applyBorder="1" applyAlignment="1">
      <alignment horizontal="center" vertical="center"/>
    </xf>
    <xf numFmtId="2" fontId="33" fillId="2" borderId="27" xfId="0" applyFont="1" applyNumberFormat="1" applyFill="1" applyBorder="1" applyAlignment="1">
      <alignment horizontal="center" vertical="center"/>
    </xf>
    <xf numFmtId="2" fontId="33" fillId="2" borderId="29" xfId="0" applyFont="1" applyNumberFormat="1" applyFill="1" applyBorder="1" applyAlignment="1">
      <alignment horizontal="center" vertical="center"/>
    </xf>
    <xf numFmtId="2" fontId="33" fillId="2" borderId="3" xfId="0" applyFont="1" applyNumberFormat="1" applyFill="1" applyBorder="1" applyAlignment="1">
      <alignment horizontal="center" vertical="center"/>
    </xf>
    <xf numFmtId="2" fontId="33" fillId="2" borderId="0" xfId="0" applyFont="1" applyNumberFormat="1" applyFill="1" applyAlignment="1">
      <alignment horizontal="center" vertical="center"/>
    </xf>
    <xf numFmtId="2" fontId="33" fillId="2" borderId="21" xfId="0" applyFont="1" applyNumberFormat="1" applyFill="1" applyBorder="1" applyAlignment="1">
      <alignment horizontal="center" vertical="center"/>
    </xf>
    <xf numFmtId="0" fontId="36" fillId="0" borderId="0" xfId="0" applyFont="1" applyAlignment="1">
      <alignment horizontal="center"/>
    </xf>
    <xf numFmtId="4" fontId="38" fillId="2" borderId="0" xfId="0" applyFont="1" applyNumberFormat="1" applyFill="1" applyAlignment="1">
      <alignment vertical="center"/>
    </xf>
    <xf numFmtId="14" fontId="37" fillId="2" borderId="0" xfId="0" applyFont="1" applyNumberFormat="1" applyFill="1" applyAlignment="1">
      <alignment horizontal="center" vertical="center" wrapText="1"/>
    </xf>
    <xf numFmtId="3" fontId="30" fillId="2" borderId="0" xfId="0" applyFont="1" applyNumberFormat="1" applyFill="1" applyAlignment="1">
      <alignment horizontal="center" vertical="center"/>
    </xf>
    <xf numFmtId="164" fontId="36" fillId="0" borderId="0" xfId="0" applyFont="1" applyNumberFormat="1" applyAlignment="1">
      <alignment horizontal="center"/>
    </xf>
    <xf numFmtId="164" fontId="33" fillId="3" borderId="0" xfId="0" applyFont="1" applyNumberFormat="1" applyFill="1" applyAlignment="1">
      <alignment horizontal="left" vertical="center"/>
    </xf>
    <xf numFmtId="164" fontId="3" fillId="2" borderId="0" xfId="0" applyFont="1" applyNumberFormat="1" applyFill="1"/>
    <xf numFmtId="164" fontId="30" fillId="2" borderId="0" xfId="0" applyFont="1" applyNumberFormat="1" applyFill="1" applyAlignment="1">
      <alignment horizontal="center" vertical="center" wrapText="1"/>
    </xf>
    <xf numFmtId="4" fontId="37" fillId="2" borderId="0" xfId="0" applyFont="1" applyNumberFormat="1" applyFill="1" applyAlignment="1">
      <alignment vertical="center"/>
    </xf>
    <xf numFmtId="3" fontId="30" fillId="2" borderId="0" xfId="0" applyFont="1" applyNumberFormat="1" applyFill="1" applyAlignment="1">
      <alignment horizontal="center" vertical="center" wrapText="1"/>
    </xf>
    <xf numFmtId="164" fontId="23" fillId="2" borderId="0" xfId="0" applyFont="1" applyNumberFormat="1" applyFill="1"/>
    <xf numFmtId="0" fontId="33" fillId="2" borderId="0" xfId="0" applyFont="1" applyFill="1" applyAlignment="1">
      <alignment horizontal="center" vertical="center" wrapText="1"/>
    </xf>
    <xf numFmtId="0" fontId="33" fillId="2" borderId="0" xfId="0" applyFont="1" applyFill="1" applyAlignment="1">
      <alignment vertical="center" wrapText="1"/>
    </xf>
    <xf numFmtId="0" fontId="43" fillId="0" borderId="0" xfId="0" applyFont="1" applyAlignment="1">
      <alignment vertical="center"/>
    </xf>
    <xf numFmtId="3" fontId="33" fillId="2" borderId="26" xfId="0" applyFont="1" applyNumberFormat="1" applyFill="1" applyBorder="1" applyAlignment="1">
      <alignment horizontal="center" vertical="center"/>
    </xf>
    <xf numFmtId="3" fontId="33" fillId="2" borderId="29" xfId="0" applyFont="1" applyNumberFormat="1" applyFill="1" applyBorder="1" applyAlignment="1">
      <alignment horizontal="center" vertical="center"/>
    </xf>
    <xf numFmtId="0" fontId="33" fillId="2" borderId="12" xfId="0" applyFont="1" applyFill="1" applyBorder="1" applyAlignment="1">
      <alignment horizontal="center"/>
    </xf>
    <xf numFmtId="0" fontId="33" fillId="2" borderId="13" xfId="0" applyFont="1" applyFill="1" applyBorder="1" applyAlignment="1">
      <alignment horizontal="center"/>
    </xf>
    <xf numFmtId="0" fontId="33" fillId="2" borderId="14" xfId="0" applyFont="1" applyFill="1" applyBorder="1" applyAlignment="1">
      <alignment horizontal="center"/>
    </xf>
    <xf numFmtId="0" fontId="33" fillId="2" borderId="27" xfId="0" applyFont="1" applyFill="1" applyBorder="1" applyAlignment="1">
      <alignment horizontal="center" vertical="center" wrapText="1"/>
    </xf>
    <xf numFmtId="0" fontId="33" fillId="2" borderId="29" xfId="0" applyFont="1" applyFill="1" applyBorder="1" applyAlignment="1">
      <alignment horizontal="center" vertical="center" wrapText="1"/>
    </xf>
    <xf numFmtId="0" fontId="33" fillId="2" borderId="20" xfId="0" applyFont="1" applyFill="1" applyBorder="1" applyAlignment="1">
      <alignment vertical="center"/>
    </xf>
    <xf numFmtId="0" fontId="33" fillId="2" borderId="21" xfId="0" applyFont="1" applyFill="1" applyBorder="1" applyAlignment="1">
      <alignment vertical="center"/>
    </xf>
    <xf numFmtId="0" fontId="33" fillId="2" borderId="22" xfId="0" applyFont="1" applyFill="1" applyBorder="1" applyAlignment="1">
      <alignment vertical="center"/>
    </xf>
    <xf numFmtId="0" fontId="33" fillId="2" borderId="7" xfId="0" applyFont="1" applyFill="1" applyBorder="1" applyAlignment="1">
      <alignment vertical="center"/>
    </xf>
    <xf numFmtId="0" fontId="33" fillId="2" borderId="15" xfId="0" applyFont="1" applyFill="1" applyBorder="1" applyAlignment="1">
      <alignment vertical="center"/>
    </xf>
    <xf numFmtId="0" fontId="33" fillId="2" borderId="44" xfId="0" applyFont="1" applyFill="1" applyBorder="1" applyAlignment="1">
      <alignment vertical="center"/>
    </xf>
    <xf numFmtId="0" fontId="33" fillId="2" borderId="45" xfId="0" applyFont="1" applyFill="1" applyBorder="1" applyAlignment="1">
      <alignment vertical="center"/>
    </xf>
    <xf numFmtId="0" fontId="33" fillId="2" borderId="46" xfId="0" applyFont="1" applyFill="1" applyBorder="1" applyAlignment="1">
      <alignment vertical="center"/>
    </xf>
    <xf numFmtId="3" fontId="33" fillId="2" borderId="28" xfId="0" applyFont="1" applyNumberFormat="1" applyFill="1" applyBorder="1" applyAlignment="1">
      <alignment horizontal="center" vertical="center"/>
    </xf>
    <xf numFmtId="3" fontId="33" fillId="2" borderId="58" xfId="0" applyFont="1" applyNumberFormat="1" applyFill="1" applyBorder="1" applyAlignment="1">
      <alignment horizontal="center" vertical="center"/>
    </xf>
    <xf numFmtId="4" fontId="22" fillId="2" borderId="0" xfId="0" applyFont="1" applyNumberFormat="1" applyFill="1" applyAlignment="1">
      <alignment vertical="center"/>
    </xf>
    <xf numFmtId="0" fontId="22" fillId="2" borderId="7" xfId="0" applyFont="1" applyFill="1" applyBorder="1" applyAlignment="1">
      <alignment horizontal="center" vertical="center"/>
    </xf>
    <xf numFmtId="0" fontId="22" fillId="2" borderId="0" xfId="0" applyFont="1" applyFill="1" applyAlignment="1">
      <alignment horizontal="center" vertical="center"/>
    </xf>
    <xf numFmtId="3" fontId="33" fillId="2" borderId="54" xfId="0" applyFont="1" applyNumberFormat="1" applyFill="1" applyBorder="1" applyAlignment="1">
      <alignment horizontal="center" vertical="center" wrapText="1"/>
    </xf>
    <xf numFmtId="14" fontId="33" fillId="4" borderId="59" xfId="0" applyFont="1" applyNumberFormat="1" applyFill="1" applyBorder="1" applyAlignment="1">
      <alignment horizontal="center" vertical="center" wrapText="1"/>
    </xf>
    <xf numFmtId="3" fontId="43" fillId="2" borderId="0" xfId="0" applyFont="1" applyNumberFormat="1" applyFill="1" applyAlignment="1">
      <alignment vertical="center"/>
    </xf>
    <xf numFmtId="164" fontId="33" fillId="0" borderId="22" xfId="0" applyFont="1" applyNumberFormat="1" applyBorder="1" applyAlignment="1">
      <alignment horizontal="center" vertical="center" wrapText="1"/>
    </xf>
    <xf numFmtId="164" fontId="33" fillId="0" borderId="15" xfId="0" applyFont="1" applyNumberFormat="1" applyBorder="1" applyAlignment="1">
      <alignment horizontal="center" vertical="center" wrapText="1"/>
    </xf>
    <xf numFmtId="164" fontId="33" fillId="0" borderId="18" xfId="0" applyFont="1" applyNumberFormat="1" applyBorder="1" applyAlignment="1">
      <alignment horizontal="center" vertical="center" wrapText="1"/>
    </xf>
    <xf numFmtId="0" fontId="32" fillId="2" borderId="0" xfId="0" applyFont="1" applyFill="1"/>
    <xf numFmtId="0" fontId="51" fillId="2" borderId="0" xfId="0" applyFont="1" applyFill="1" applyAlignment="1">
      <alignment horizontal="center"/>
    </xf>
    <xf numFmtId="0" fontId="42" fillId="2" borderId="0" xfId="0" applyFont="1" applyFill="1" applyAlignment="1">
      <alignment vertical="center" wrapText="1"/>
    </xf>
    <xf numFmtId="0" fontId="52" fillId="2" borderId="0" xfId="0" applyFont="1" applyFill="1" applyAlignment="1">
      <alignment vertical="center"/>
    </xf>
    <xf numFmtId="0" fontId="42" fillId="2" borderId="0" xfId="0" applyFont="1" applyFill="1" applyAlignment="1">
      <alignment horizontal="center" vertical="center" wrapText="1"/>
    </xf>
    <xf numFmtId="0" fontId="42" fillId="2" borderId="0" xfId="0" applyFont="1" applyFill="1" applyAlignment="1" applyProtection="1">
      <alignment vertical="center" wrapText="1"/>
      <protection locked="0"/>
    </xf>
    <xf numFmtId="0" fontId="42" fillId="2" borderId="0" xfId="0" applyFont="1" applyFill="1" applyAlignment="1" applyProtection="1">
      <alignment horizontal="center" vertical="center" wrapText="1"/>
      <protection locked="0"/>
    </xf>
    <xf numFmtId="0" fontId="53" fillId="2" borderId="0" xfId="0" applyFont="1" applyFill="1" applyAlignment="1">
      <alignment vertical="center" wrapText="1"/>
    </xf>
    <xf numFmtId="0" fontId="30" fillId="2" borderId="0" xfId="0" applyFont="1" applyFill="1" applyAlignment="1">
      <alignment vertical="center" wrapText="1"/>
    </xf>
    <xf numFmtId="0" fontId="42" fillId="5" borderId="0" xfId="0" applyFont="1" applyFill="1" applyAlignment="1" applyProtection="1">
      <alignment vertical="center" wrapText="1"/>
      <protection locked="0"/>
    </xf>
    <xf numFmtId="0" fontId="54" fillId="2" borderId="0" xfId="0" applyFont="1" applyFill="1" applyAlignment="1">
      <alignment vertical="center" wrapText="1"/>
    </xf>
    <xf numFmtId="0" fontId="2" fillId="6" borderId="0" xfId="0" applyFont="1" applyFill="1" applyAlignment="1" applyProtection="1">
      <alignment horizontal="center" vertical="center" wrapText="1"/>
      <protection locked="0"/>
    </xf>
    <xf numFmtId="0" fontId="3" fillId="7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theme" Target="theme/theme1.xml"/><Relationship Id="rId29" Type="http://schemas.openxmlformats.org/officeDocument/2006/relationships/styles" Target="styles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Usuarios por grado</a:t>
            </a:r>
          </a:p>
        </c:rich>
      </c:tx>
      <c:layout>
        <c:manualLayout>
          <c:xMode val="edge"/>
          <c:yMode val="edge"/>
          <c:x val="0.25430470470053662"/>
          <c:y val="2.933154974055444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6097222222222209E-3"/>
          <c:y val="0.17500987654320987"/>
          <c:w val="0.61150173611111114"/>
          <c:h val="0.76684382716049382"/>
        </c:manualLayout>
      </c:layout>
      <c:pie3DChart>
        <c:varyColors val="1"/>
        <c:ser>
          <c:idx val="0"/>
          <c:order val="0"/>
          <c:spPr>
            <a:effectLst/>
          </c:spPr>
          <c:explosion val="2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4F28-46D2-A27B-C5DF7E9EC2C6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4F28-46D2-A27B-C5DF7E9EC2C6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4F28-46D2-A27B-C5DF7E9EC2C6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4F28-46D2-A27B-C5DF7E9EC2C6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'1.1.1.2. Dotación. Perfil resid'!$G$39:$G$41</c:f>
              <c:strCache>
                <c:ptCount val="3"/>
                <c:pt idx="0">
                  <c:v>Sin grado</c:v>
                </c:pt>
                <c:pt idx="1">
                  <c:v>Grado I o II</c:v>
                </c:pt>
                <c:pt idx="2">
                  <c:v>Grado III</c:v>
                </c:pt>
              </c:strCache>
            </c:strRef>
          </c:cat>
          <c:val>
            <c:numRef>
              <c:f>'1.1.1.2. Dotación. Perfil resid'!$O$39:$O$41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F28-46D2-A27B-C5DF7E9EC2C6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0347569444444435"/>
          <c:y val="0.33164135802469136"/>
          <c:w val="0.2922788194444445"/>
          <c:h val="0.3362302469135802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baseline="0">
                <a:effectLst/>
              </a:rPr>
              <a:t>Ratio personal atención directa primer nivel por residente</a:t>
            </a:r>
            <a:endParaRPr lang="es-ES" sz="1600">
              <a:effectLst/>
            </a:endParaRPr>
          </a:p>
        </c:rich>
      </c:tx>
      <c:layout>
        <c:manualLayout>
          <c:xMode val="edge"/>
          <c:yMode val="edge"/>
          <c:x val="0.16031089976096982"/>
          <c:y val="1.476422441069041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52295104634909151"/>
          <c:y val="0.23026132795544424"/>
          <c:w val="0.44495555153306982"/>
          <c:h val="0.6986598483593947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'1.3.4. Personal. Niveles aten'!$B$8:$B$12</c:f>
              <c:strCache>
                <c:ptCount val="5"/>
                <c:pt idx="0">
                  <c:v>Modelo de gestión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'1.3.4. Personal. Niveles aten'!$K$41:$K$45</c:f>
              <c:numCache>
                <c:formatCode>#,##0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cat>
          <c:val>
            <c:numRef>
              <c:f>'1.3.4. Personal. Niveles aten'!$L$41:$L$45</c:f>
              <c:numCache>
                <c:formatCode>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A6-4C43-9A41-AD128122BE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scatterChart>
        <c:scatterStyle val="lineMarker"/>
        <c:varyColors val="0"/>
        <c:ser>
          <c:idx val="1"/>
          <c:order val="1"/>
          <c:tx>
            <c:strRef>
              <c:f>'1.3.4. Personal. Niveles aten'!$B$33:$B$35</c:f>
              <c:strCache>
                <c:ptCount val="3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A6-4C43-9A41-AD128122BE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('1.3.4. Personal. Niveles aten'!$L$33,'1.3.4. Personal. Niveles aten'!$L$33,'1.3.4. Personal. Niveles aten'!$L$33,'1.3.4. Personal. Niveles aten'!$L$33,'1.3.4. Personal. Niveles aten'!$L$33)</c:f>
              <c:numCache>
                <c:formatCode>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E6A6-4C43-9A41-AD128122BE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7436392"/>
        <c:axId val="797440000"/>
      </c:scatterChart>
      <c:catAx>
        <c:axId val="547638224"/>
        <c:scaling>
          <c:orientation val="maxMin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#,##0.00" sourceLinked="1"/>
        <c:majorTickMark val="none"/>
        <c:minorTickMark val="none"/>
        <c:tickLblPos val="nextTo"/>
        <c:crossAx val="547638224"/>
        <c:crosses val="autoZero"/>
        <c:crossBetween val="between"/>
      </c:valAx>
      <c:valAx>
        <c:axId val="797440000"/>
        <c:scaling>
          <c:orientation val="minMax"/>
          <c:max val="1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7436392"/>
        <c:crosses val="max"/>
        <c:crossBetween val="midCat"/>
      </c:valAx>
      <c:valAx>
        <c:axId val="797436392"/>
        <c:scaling>
          <c:orientation val="minMax"/>
        </c:scaling>
        <c:delete val="1"/>
        <c:axPos val="b"/>
        <c:numFmt formatCode="0.00" sourceLinked="1"/>
        <c:majorTickMark val="out"/>
        <c:minorTickMark val="none"/>
        <c:tickLblPos val="nextTo"/>
        <c:crossAx val="797440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4012732518768005"/>
          <c:w val="0.99283432539682537"/>
          <c:h val="5.98726748123199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Usuarios por grado</a:t>
            </a:r>
          </a:p>
        </c:rich>
      </c:tx>
      <c:layout>
        <c:manualLayout>
          <c:xMode val="edge"/>
          <c:yMode val="edge"/>
          <c:x val="0.25430470470053662"/>
          <c:y val="2.933154974055444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6097222222222209E-3"/>
          <c:y val="0.17500987654320987"/>
          <c:w val="0.61150173611111114"/>
          <c:h val="0.76684382716049382"/>
        </c:manualLayout>
      </c:layout>
      <c:pie3DChart>
        <c:varyColors val="1"/>
        <c:ser>
          <c:idx val="0"/>
          <c:order val="0"/>
          <c:spPr>
            <a:effectLst/>
          </c:spPr>
          <c:explosion val="2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4150-4074-93FC-550980C267B4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4150-4074-93FC-550980C267B4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4150-4074-93FC-550980C267B4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4150-4074-93FC-550980C267B4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'2.1.1.2. Dotación. Perfil resid'!$G$39:$G$41</c:f>
              <c:strCache>
                <c:ptCount val="3"/>
                <c:pt idx="0">
                  <c:v>Sin grado</c:v>
                </c:pt>
                <c:pt idx="1">
                  <c:v>Grado I o II</c:v>
                </c:pt>
                <c:pt idx="2">
                  <c:v>Grado III</c:v>
                </c:pt>
              </c:strCache>
            </c:strRef>
          </c:cat>
          <c:val>
            <c:numRef>
              <c:f>'2.1.1.2. Dotación. Perfil resid'!$O$39:$O$41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150-4074-93FC-550980C267B4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0347569444444435"/>
          <c:y val="0.33164135802469136"/>
          <c:w val="0.2922788194444445"/>
          <c:h val="0.3362302469135802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Usuarios por edad</a:t>
            </a:r>
          </a:p>
        </c:rich>
      </c:tx>
      <c:layout>
        <c:manualLayout>
          <c:xMode val="edge"/>
          <c:yMode val="edge"/>
          <c:x val="0.17708932708932712"/>
          <c:y val="2.7694763610714088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6068055555555562E-2"/>
          <c:y val="0.15149135802469138"/>
          <c:w val="0.60709201388888878"/>
          <c:h val="0.75116481481481479"/>
        </c:manualLayout>
      </c:layout>
      <c:pie3DChart>
        <c:varyColors val="1"/>
        <c:ser>
          <c:idx val="0"/>
          <c:order val="0"/>
          <c:spPr>
            <a:effectLst/>
          </c:spPr>
          <c:explosion val="2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6BBC-41BC-938E-302ADD1181F1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6BBC-41BC-938E-302ADD1181F1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6BBC-41BC-938E-302ADD1181F1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6BBC-41BC-938E-302ADD1181F1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('2.1.1.2. Dotación. Perfil resid'!$I$22,'2.1.1.2. Dotación. Perfil resid'!$K$22,'2.1.1.2. Dotación. Perfil resid'!$M$22)</c:f>
              <c:strCache>
                <c:ptCount val="3"/>
                <c:pt idx="0">
                  <c:v>Menos de 65 años</c:v>
                </c:pt>
                <c:pt idx="1">
                  <c:v>Entre 65 y 79 años</c:v>
                </c:pt>
                <c:pt idx="2">
                  <c:v>80 o más años</c:v>
                </c:pt>
              </c:strCache>
            </c:strRef>
          </c:cat>
          <c:val>
            <c:numRef>
              <c:f>('2.1.1.2. Dotación. Perfil resid'!$J$42,'2.1.1.2. Dotación. Perfil resid'!$L$42,'2.1.1.2. Dotación. Perfil resid'!$N$42)</c:f>
              <c:numCache>
                <c:formatCode>0.0%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BBC-41BC-938E-302ADD1181F1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3361909722222209"/>
          <c:y val="0.3380746913580247"/>
          <c:w val="0.36019999999999996"/>
          <c:h val="0.46162777777777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Usuarios por sexo</a:t>
            </a:r>
          </a:p>
        </c:rich>
      </c:tx>
      <c:layout>
        <c:manualLayout>
          <c:xMode val="edge"/>
          <c:yMode val="edge"/>
          <c:x val="6.3706907384911818E-2"/>
          <c:y val="1.84295627672397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842916666666667E-2"/>
          <c:y val="0.14365185185185186"/>
          <c:w val="0.66441825595516746"/>
          <c:h val="0.82956002957672903"/>
        </c:manualLayout>
      </c:layout>
      <c:pie3DChart>
        <c:varyColors val="1"/>
        <c:ser>
          <c:idx val="0"/>
          <c:order val="0"/>
          <c:spPr>
            <a:effectLst/>
          </c:spPr>
          <c:explosion val="2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443D-4DA2-8C42-C3F5879E14A3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443D-4DA2-8C42-C3F5879E14A3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443D-4DA2-8C42-C3F5879E14A3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443D-4DA2-8C42-C3F5879E14A3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('2.1.1.2. Dotación. Perfil resid'!$G$9,'2.1.1.2. Dotación. Perfil resid'!$I$9)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('2.1.1.2. Dotación. Perfil resid'!$H$16,'2.1.1.2. Dotación. Perfil resid'!$J$16)</c:f>
              <c:numCache>
                <c:formatCode>0.0%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43D-4DA2-8C42-C3F5879E14A3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9465624044937868"/>
          <c:y val="0.31596221695044024"/>
          <c:w val="0.29668862632466003"/>
          <c:h val="0.3440696494893690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595959"/>
                </a:solidFill>
              </a:rPr>
              <a:t>Residentes empadronados en el centro</a:t>
            </a:r>
          </a:p>
        </c:rich>
      </c:tx>
      <c:layout>
        <c:manualLayout>
          <c:xMode val="edge"/>
          <c:yMode val="edge"/>
          <c:x val="0.1169913419913419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48991134214140336"/>
          <c:y val="0.23173558252760068"/>
          <c:w val="0.48166616996374317"/>
          <c:h val="0.6971856638953142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'2.1.2. Dotación. Empadronados'!$B$8:$B$11</c:f>
              <c:strCache>
                <c:ptCount val="4"/>
                <c:pt idx="0">
                  <c:v>Modelo de gestión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'2.1.2. Dotación. Empadronados'!$B$12:$B$16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'2.1.2. Dotación. Empadronados'!$J$12:$J$16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60-49EB-ADD1-C034D9AD5F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scatterChart>
        <c:scatterStyle val="lineMarker"/>
        <c:varyColors val="0"/>
        <c:ser>
          <c:idx val="1"/>
          <c:order val="1"/>
          <c:tx>
            <c:strRef>
              <c:f>'2.1.2. Dotación. Empadronados'!$B$17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60-49EB-ADD1-C034D9AD5F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('2.1.2. Dotación. Empadronados'!$J$17,'2.1.2. Dotación. Empadronados'!$J$17,'2.1.2. Dotación. Empadronados'!$J$17,'2.1.2. Dotación. Empadronados'!$J$17,'2.1.2. Dotación. Empadronados'!$J$17)</c:f>
              <c:strCache>
                <c:ptCount val="5"/>
                <c:pt idx="0">
                  <c:v>-</c:v>
                </c:pt>
                <c:pt idx="1">
                  <c:v>-</c:v>
                </c:pt>
                <c:pt idx="2">
                  <c:v>-</c:v>
                </c:pt>
                <c:pt idx="3">
                  <c:v>-</c:v>
                </c:pt>
                <c:pt idx="4">
                  <c:v>-</c:v>
                </c:pt>
              </c:strCache>
            </c:strRef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0560-49EB-ADD1-C034D9AD5F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7436392"/>
        <c:axId val="797440000"/>
      </c:scatterChart>
      <c:catAx>
        <c:axId val="5476382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0.0%" sourceLinked="1"/>
        <c:majorTickMark val="none"/>
        <c:minorTickMark val="none"/>
        <c:tickLblPos val="nextTo"/>
        <c:crossAx val="547638224"/>
        <c:crosses val="autoZero"/>
        <c:crossBetween val="between"/>
      </c:valAx>
      <c:valAx>
        <c:axId val="797440000"/>
        <c:scaling>
          <c:orientation val="minMax"/>
          <c:max val="1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7436392"/>
        <c:crosses val="max"/>
        <c:crossBetween val="midCat"/>
      </c:valAx>
      <c:valAx>
        <c:axId val="797436392"/>
        <c:scaling>
          <c:orientation val="minMax"/>
        </c:scaling>
        <c:delete val="1"/>
        <c:axPos val="b"/>
        <c:numFmt formatCode="0.0%" sourceLinked="1"/>
        <c:majorTickMark val="out"/>
        <c:minorTickMark val="none"/>
        <c:tickLblPos val="nextTo"/>
        <c:crossAx val="797440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4012732518768005"/>
          <c:w val="0.99283432539682537"/>
          <c:h val="5.98726748123199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595959"/>
                </a:solidFill>
              </a:rPr>
              <a:t>Disponibilidad</a:t>
            </a:r>
            <a:r>
              <a:rPr lang="en-US" sz="1600" b="1" baseline="0">
                <a:solidFill>
                  <a:srgbClr val="595959"/>
                </a:solidFill>
              </a:rPr>
              <a:t> de servicios de proximidad</a:t>
            </a:r>
            <a:endParaRPr lang="en-US" sz="1600" b="1">
              <a:solidFill>
                <a:srgbClr val="595959"/>
              </a:solidFill>
            </a:endParaRPr>
          </a:p>
        </c:rich>
      </c:tx>
      <c:layout>
        <c:manualLayout>
          <c:xMode val="edge"/>
          <c:yMode val="edge"/>
          <c:x val="0.1568984374999999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52295104634909151"/>
          <c:y val="0.18925392156862744"/>
          <c:w val="0.44495555153306982"/>
          <c:h val="0.7396675397877242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'2.1.3. Dotación. Servicios prox'!$G$9</c:f>
              <c:strCache>
                <c:ptCount val="1"/>
                <c:pt idx="0">
                  <c:v>Centro de día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'2.1.3. Dotación. Servicios prox'!$B$11:$F$15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'2.1.3. Dotación. Servicios prox'!$H$11:$H$15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39-41B9-9B9E-E1F73B085513}"/>
            </c:ext>
          </c:extLst>
        </c:ser>
        <c:ser>
          <c:idx val="1"/>
          <c:order val="1"/>
          <c:tx>
            <c:strRef>
              <c:f>'2.1.3. Dotación. Servicios prox'!$I$9</c:f>
              <c:strCache>
                <c:ptCount val="1"/>
                <c:pt idx="0">
                  <c:v>Otros servicios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'2.1.3. Dotación. Servicios prox'!$B$11:$F$15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'2.1.3. Dotación. Servicios prox'!$J$11:$J$15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39-41B9-9B9E-E1F73B0855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catAx>
        <c:axId val="5476382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0.0%" sourceLinked="1"/>
        <c:majorTickMark val="none"/>
        <c:minorTickMark val="none"/>
        <c:tickLblPos val="nextTo"/>
        <c:crossAx val="5476382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2980524281421664"/>
          <c:y val="0.94012723853356073"/>
          <c:w val="0.36294894491585777"/>
          <c:h val="5.987276146643923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595959"/>
                </a:solidFill>
              </a:rPr>
              <a:t>Porcentaje de habitaciones individuales</a:t>
            </a:r>
          </a:p>
        </c:rich>
      </c:tx>
      <c:layout>
        <c:manualLayout>
          <c:xMode val="edge"/>
          <c:yMode val="edge"/>
          <c:x val="0.27055315055315055"/>
          <c:y val="1.00250705701818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41868423523813786"/>
          <c:y val="0.30105299173764449"/>
          <c:w val="0.49311124145380331"/>
          <c:h val="0.5253041954448416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'2.1.4. Dotación. Habitaciones'!$B$8:$B$11</c:f>
              <c:strCache>
                <c:ptCount val="4"/>
                <c:pt idx="0">
                  <c:v>Modelo de gestión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'2.1.4. Dotación. Habitaciones'!$B$12:$F$16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'2.1.4. Dotación. Habitaciones'!$H$12:$H$16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AC-4207-BAFC-CD2D066C2E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scatterChart>
        <c:scatterStyle val="lineMarker"/>
        <c:varyColors val="0"/>
        <c:ser>
          <c:idx val="1"/>
          <c:order val="1"/>
          <c:tx>
            <c:strRef>
              <c:f>'2.1.4. Dotación. Habitaciones'!$B$17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AC-4207-BAFC-CD2D066C2E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('2.1.4. Dotación. Habitaciones'!$H$17,'2.1.4. Dotación. Habitaciones'!$H$17,'2.1.4. Dotación. Habitaciones'!$H$17,'2.1.4. Dotación. Habitaciones'!$H$17,'2.1.4. Dotación. Habitaciones'!$H$17)</c:f>
              <c:strCache>
                <c:ptCount val="5"/>
                <c:pt idx="0">
                  <c:v>-</c:v>
                </c:pt>
                <c:pt idx="1">
                  <c:v>-</c:v>
                </c:pt>
                <c:pt idx="2">
                  <c:v>-</c:v>
                </c:pt>
                <c:pt idx="3">
                  <c:v>-</c:v>
                </c:pt>
                <c:pt idx="4">
                  <c:v>-</c:v>
                </c:pt>
              </c:strCache>
            </c:strRef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57AC-4207-BAFC-CD2D066C2E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7436392"/>
        <c:axId val="797440000"/>
      </c:scatterChart>
      <c:catAx>
        <c:axId val="5476382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0.0%" sourceLinked="1"/>
        <c:majorTickMark val="none"/>
        <c:minorTickMark val="none"/>
        <c:tickLblPos val="nextTo"/>
        <c:crossAx val="547638224"/>
        <c:crosses val="autoZero"/>
        <c:crossBetween val="between"/>
      </c:valAx>
      <c:valAx>
        <c:axId val="797440000"/>
        <c:scaling>
          <c:orientation val="minMax"/>
          <c:max val="1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7436392"/>
        <c:crosses val="max"/>
        <c:crossBetween val="midCat"/>
      </c:valAx>
      <c:valAx>
        <c:axId val="797436392"/>
        <c:scaling>
          <c:orientation val="minMax"/>
        </c:scaling>
        <c:delete val="1"/>
        <c:axPos val="b"/>
        <c:numFmt formatCode="0.0%" sourceLinked="1"/>
        <c:majorTickMark val="out"/>
        <c:minorTickMark val="none"/>
        <c:tickLblPos val="nextTo"/>
        <c:crossAx val="797440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697367724867728"/>
          <c:y val="0.89910195840904505"/>
          <c:w val="0.47574642857142857"/>
          <c:h val="5.98726748123199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Arial" panose="020B0604020202020204" pitchFamily="34" charset="0"/>
              </a:defRPr>
            </a:pPr>
            <a:r>
              <a:rPr lang="es-ES" sz="1600"/>
              <a:t>Características de las infraestructuras</a:t>
            </a:r>
          </a:p>
        </c:rich>
      </c:tx>
      <c:layout>
        <c:manualLayout>
          <c:xMode val="edge"/>
          <c:yMode val="edge"/>
          <c:x val="0.28631402560275299"/>
          <c:y val="2.649760691678246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Arial" panose="020B0604020202020204" pitchFamily="34" charset="0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32443660132024077"/>
          <c:y val="0.17575459317585301"/>
          <c:w val="0.66711007427886637"/>
          <c:h val="0.6561594016434220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matte"/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1-0F2E-4620-A32C-D788C17B42B8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3-0F2E-4620-A32C-D788C17B42B8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5-0F2E-4620-A32C-D788C17B42B8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7-0F2E-4620-A32C-D788C17B42B8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('2.2. Infraestructuras. Caracter'!$G$8,'2.2. Infraestructuras. Caracter'!$I$8,'2.2. Infraestructuras. Caracter'!$K$8,'2.2. Infraestructuras. Caracter'!$M$8,'2.2. Infraestructuras. Caracter'!$O$8)</c:f>
              <c:strCache>
                <c:ptCount val="5"/>
                <c:pt idx="0">
                  <c:v>Dispone sistema gestión accesibilidad</c:v>
                </c:pt>
                <c:pt idx="1">
                  <c:v>Dispone de espacio exterior</c:v>
                </c:pt>
                <c:pt idx="2">
                  <c:v>Situado dentro de casco urbano</c:v>
                </c:pt>
                <c:pt idx="3">
                  <c:v>Posibilidad sectorización seguridad</c:v>
                </c:pt>
                <c:pt idx="4">
                  <c:v>Disponibilidad de internet</c:v>
                </c:pt>
              </c:strCache>
            </c:strRef>
          </c:cat>
          <c:val>
            <c:numRef>
              <c:f>('2.2. Infraestructuras. Caracter'!$H$17,'2.2. Infraestructuras. Caracter'!$J$17,'2.2. Infraestructuras. Caracter'!$L$17,'2.2. Infraestructuras. Caracter'!$N$17,'2.2. Infraestructuras. Caracter'!$P$17)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F2E-4620-A32C-D788C17B42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7"/>
        <c:axId val="417088256"/>
        <c:axId val="417080768"/>
      </c:barChart>
      <c:catAx>
        <c:axId val="41708825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417080768"/>
        <c:crosses val="autoZero"/>
        <c:auto val="1"/>
        <c:lblAlgn val="ctr"/>
        <c:lblOffset val="100"/>
        <c:noMultiLvlLbl val="0"/>
      </c:catAx>
      <c:valAx>
        <c:axId val="417080768"/>
        <c:scaling>
          <c:orientation val="minMax"/>
        </c:scaling>
        <c:delete val="1"/>
        <c:axPos val="t"/>
        <c:numFmt formatCode="0.0%" sourceLinked="1"/>
        <c:majorTickMark val="out"/>
        <c:minorTickMark val="none"/>
        <c:tickLblPos val="nextTo"/>
        <c:crossAx val="417088256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latin typeface="+mn-lt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600"/>
            </a:pPr>
            <a:r>
              <a:rPr lang="es-ES" sz="1600"/>
              <a:t>Personal por sexo</a:t>
            </a:r>
          </a:p>
        </c:rich>
      </c:tx>
      <c:layout>
        <c:manualLayout>
          <c:xMode val="edge"/>
          <c:yMode val="edge"/>
          <c:x val="0.45405517253524225"/>
          <c:y val="2.6733447069700059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35244538658636448"/>
          <c:y val="0.11102385620915033"/>
          <c:w val="0.64037056114677171"/>
          <c:h val="0.83213202614379089"/>
        </c:manualLayout>
      </c:layout>
      <c:barChart>
        <c:barDir val="bar"/>
        <c:grouping val="percentStacked"/>
        <c:varyColors val="0"/>
        <c:ser>
          <c:idx val="2"/>
          <c:order val="0"/>
          <c:tx>
            <c:strRef>
              <c:f>'2.3.2. Personal. Sexo'!$Q$9:$R$9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'2.3.2. Personal. Sexo'!$B$11:$B$15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'2.3.2. Personal. Sexo'!$R$11:$R$15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A8-432D-984F-80EF0D0AC1A7}"/>
            </c:ext>
          </c:extLst>
        </c:ser>
        <c:ser>
          <c:idx val="1"/>
          <c:order val="1"/>
          <c:tx>
            <c:strRef>
              <c:f>'2.3.2. Personal. Sexo'!$S$9:$T$9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'2.3.2. Personal. Sexo'!$B$11:$B$15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'2.3.2. Personal. Sexo'!$T$11:$T$15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4BA8-432D-984F-80EF0D0AC1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100"/>
        <c:axId val="644948687"/>
        <c:axId val="644954927"/>
        <c:extLst/>
      </c:barChart>
      <c:catAx>
        <c:axId val="644948687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644954927"/>
        <c:crosses val="autoZero"/>
        <c:auto val="1"/>
        <c:lblAlgn val="ctr"/>
        <c:lblOffset val="100"/>
        <c:noMultiLvlLbl val="0"/>
      </c:catAx>
      <c:valAx>
        <c:axId val="644954927"/>
        <c:scaling>
          <c:orientation val="minMax"/>
          <c:max val="1"/>
        </c:scaling>
        <c:delete val="1"/>
        <c:axPos val="t"/>
        <c:numFmt formatCode="0%" sourceLinked="1"/>
        <c:majorTickMark val="out"/>
        <c:minorTickMark val="none"/>
        <c:tickLblPos val="nextTo"/>
        <c:crossAx val="6449486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126145833333333"/>
          <c:y val="0.93984803921568627"/>
          <c:w val="0.70391562500000016"/>
          <c:h val="5.9634640522875815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>
      <a:noFill/>
    </a:ln>
    <a:effectLst/>
  </c:spPr>
  <c:txPr>
    <a:bodyPr/>
    <a:lstStyle/>
    <a:p>
      <a:pPr>
        <a:defRPr sz="900">
          <a:solidFill>
            <a:srgbClr val="595959"/>
          </a:solidFill>
          <a:latin typeface="+mn-lt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600"/>
            </a:pPr>
            <a:r>
              <a:rPr lang="es-ES" sz="1600"/>
              <a:t>Plantilla por tipo de jornada</a:t>
            </a:r>
          </a:p>
        </c:rich>
      </c:tx>
      <c:layout>
        <c:manualLayout>
          <c:xMode val="edge"/>
          <c:yMode val="edge"/>
          <c:x val="0.34528269852399657"/>
          <c:y val="6.2193790775010773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41063788272573304"/>
          <c:y val="0.1446897600030212"/>
          <c:w val="0.58217809933373388"/>
          <c:h val="0.79002105402292344"/>
        </c:manualLayout>
      </c:layout>
      <c:barChart>
        <c:barDir val="bar"/>
        <c:grouping val="percentStacked"/>
        <c:varyColors val="0"/>
        <c:ser>
          <c:idx val="2"/>
          <c:order val="0"/>
          <c:tx>
            <c:strRef>
              <c:f>'2.3.3. Personal. Tipo jornada'!$G$8</c:f>
              <c:strCache>
                <c:ptCount val="1"/>
                <c:pt idx="0">
                  <c:v>Jornada completa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'2.3.3. Personal. Tipo jornada'!$B$10:$B$14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'2.3.3. Personal. Tipo jornada'!$H$10:$H$14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D2-4941-8FEC-62F6B2CC6168}"/>
            </c:ext>
          </c:extLst>
        </c:ser>
        <c:ser>
          <c:idx val="1"/>
          <c:order val="1"/>
          <c:tx>
            <c:strRef>
              <c:f>'2.3.3. Personal. Tipo jornada'!$I$8</c:f>
              <c:strCache>
                <c:ptCount val="1"/>
                <c:pt idx="0">
                  <c:v>Jornada parcial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'2.3.3. Personal. Tipo jornada'!$B$10:$B$14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'2.3.3. Personal. Tipo jornada'!$J$10:$J$14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CFD2-4941-8FEC-62F6B2CC61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100"/>
        <c:axId val="644948687"/>
        <c:axId val="644954927"/>
        <c:extLst/>
      </c:barChart>
      <c:catAx>
        <c:axId val="644948687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/>
          <a:lstStyle/>
          <a:p>
            <a:pPr>
              <a:defRPr sz="900"/>
            </a:pPr>
            <a:endParaRPr lang="es-ES"/>
          </a:p>
        </c:txPr>
        <c:crossAx val="644954927"/>
        <c:crosses val="autoZero"/>
        <c:auto val="1"/>
        <c:lblAlgn val="ctr"/>
        <c:lblOffset val="100"/>
        <c:noMultiLvlLbl val="0"/>
      </c:catAx>
      <c:valAx>
        <c:axId val="644954927"/>
        <c:scaling>
          <c:orientation val="minMax"/>
          <c:max val="1"/>
        </c:scaling>
        <c:delete val="1"/>
        <c:axPos val="t"/>
        <c:numFmt formatCode="0%" sourceLinked="1"/>
        <c:majorTickMark val="out"/>
        <c:minorTickMark val="none"/>
        <c:tickLblPos val="nextTo"/>
        <c:crossAx val="6449486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258444444444442"/>
          <c:y val="0.93984803921568627"/>
          <c:w val="0.70406259259259263"/>
          <c:h val="5.9634640522875815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>
      <a:noFill/>
    </a:ln>
    <a:effectLst/>
  </c:spPr>
  <c:txPr>
    <a:bodyPr/>
    <a:lstStyle/>
    <a:p>
      <a:pPr>
        <a:defRPr sz="900">
          <a:solidFill>
            <a:srgbClr val="595959"/>
          </a:solidFill>
          <a:latin typeface="+mn-lt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Usuarios por edad</a:t>
            </a:r>
          </a:p>
        </c:rich>
      </c:tx>
      <c:layout>
        <c:manualLayout>
          <c:xMode val="edge"/>
          <c:yMode val="edge"/>
          <c:x val="0.17708932708932712"/>
          <c:y val="2.7694763610714088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6068055555555562E-2"/>
          <c:y val="0.15149135802469138"/>
          <c:w val="0.60709201388888878"/>
          <c:h val="0.75116481481481479"/>
        </c:manualLayout>
      </c:layout>
      <c:pie3DChart>
        <c:varyColors val="1"/>
        <c:ser>
          <c:idx val="0"/>
          <c:order val="0"/>
          <c:spPr>
            <a:effectLst/>
          </c:spPr>
          <c:explosion val="2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E9F5-41EF-AB6C-0B9004517F35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E9F5-41EF-AB6C-0B9004517F35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E9F5-41EF-AB6C-0B9004517F35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E9F5-41EF-AB6C-0B9004517F35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('1.1.1.2. Dotación. Perfil resid'!$I$22,'1.1.1.2. Dotación. Perfil resid'!$K$22,'1.1.1.2. Dotación. Perfil resid'!$M$22)</c:f>
              <c:strCache>
                <c:ptCount val="3"/>
                <c:pt idx="0">
                  <c:v>Menos de 65 años</c:v>
                </c:pt>
                <c:pt idx="1">
                  <c:v>Entre 65 y 79 años</c:v>
                </c:pt>
                <c:pt idx="2">
                  <c:v>80 o más años</c:v>
                </c:pt>
              </c:strCache>
            </c:strRef>
          </c:cat>
          <c:val>
            <c:numRef>
              <c:f>('1.1.1.2. Dotación. Perfil resid'!$J$42,'1.1.1.2. Dotación. Perfil resid'!$L$42,'1.1.1.2. Dotación. Perfil resid'!$N$42)</c:f>
              <c:numCache>
                <c:formatCode>0.0%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9F5-41EF-AB6C-0B9004517F35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3361909722222209"/>
          <c:y val="0.3380746913580247"/>
          <c:w val="0.36019999999999996"/>
          <c:h val="0.46162777777777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baseline="0">
                <a:effectLst/>
              </a:rPr>
              <a:t>Ratio personal atención directa primer nivel por residente</a:t>
            </a:r>
            <a:endParaRPr lang="es-ES" sz="1600">
              <a:effectLst/>
            </a:endParaRPr>
          </a:p>
        </c:rich>
      </c:tx>
      <c:layout>
        <c:manualLayout>
          <c:xMode val="edge"/>
          <c:yMode val="edge"/>
          <c:x val="0.16031089976096982"/>
          <c:y val="1.476422441069041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52295104634909151"/>
          <c:y val="0.23026132795544424"/>
          <c:w val="0.44495555153306982"/>
          <c:h val="0.6986598483593947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'2.3.4. Personal. Niveles aten'!$B$8</c:f>
              <c:strCache>
                <c:ptCount val="1"/>
                <c:pt idx="0">
                  <c:v>Modelo de gestión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'2.3.4. Personal. Niveles aten'!$K$41:$K$45</c:f>
              <c:numCache>
                <c:formatCode>#,##0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cat>
          <c:val>
            <c:numRef>
              <c:f>'2.3.4. Personal. Niveles aten'!$L$41:$L$45</c:f>
              <c:numCache>
                <c:formatCode>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F0-4A62-8D12-0790E46BDE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scatterChart>
        <c:scatterStyle val="lineMarker"/>
        <c:varyColors val="0"/>
        <c:ser>
          <c:idx val="1"/>
          <c:order val="1"/>
          <c:tx>
            <c:strRef>
              <c:f>'2.3.4. Personal. Niveles aten'!$B$33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'2.3.4. Personal. Niveles aten'!$L$33</c:f>
              <c:numCache>
                <c:formatCode>0.00</c:formatCode>
                <c:ptCount val="1"/>
                <c:pt idx="0">
                  <c:v>0</c:v>
                </c:pt>
              </c:numCache>
            </c:numRef>
          </c:xVal>
          <c:yVal>
            <c:numRef>
              <c:f>'2.3.4. Personal. Niveles aten'!$L$33</c:f>
              <c:numCache>
                <c:formatCode>0.00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BF0-4A62-8D12-0790E46BDE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7436392"/>
        <c:axId val="797440000"/>
      </c:scatterChart>
      <c:catAx>
        <c:axId val="547638224"/>
        <c:scaling>
          <c:orientation val="maxMin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#,##0.00" sourceLinked="1"/>
        <c:majorTickMark val="none"/>
        <c:minorTickMark val="none"/>
        <c:tickLblPos val="nextTo"/>
        <c:crossAx val="547638224"/>
        <c:crosses val="autoZero"/>
        <c:crossBetween val="between"/>
      </c:valAx>
      <c:valAx>
        <c:axId val="797440000"/>
        <c:scaling>
          <c:orientation val="minMax"/>
          <c:max val="1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7436392"/>
        <c:crosses val="max"/>
        <c:crossBetween val="midCat"/>
      </c:valAx>
      <c:valAx>
        <c:axId val="797436392"/>
        <c:scaling>
          <c:orientation val="minMax"/>
        </c:scaling>
        <c:delete val="1"/>
        <c:axPos val="b"/>
        <c:numFmt formatCode="0.00" sourceLinked="1"/>
        <c:majorTickMark val="out"/>
        <c:minorTickMark val="none"/>
        <c:tickLblPos val="nextTo"/>
        <c:crossAx val="797440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4012732518768005"/>
          <c:w val="0.99283432539682537"/>
          <c:h val="5.98726748123199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Usuarios por sexo</a:t>
            </a:r>
          </a:p>
        </c:rich>
      </c:tx>
      <c:layout>
        <c:manualLayout>
          <c:xMode val="edge"/>
          <c:yMode val="edge"/>
          <c:x val="6.3706907384911818E-2"/>
          <c:y val="1.84295627672397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842916666666667E-2"/>
          <c:y val="0.14365185185185186"/>
          <c:w val="0.66441825595516746"/>
          <c:h val="0.82956002957672903"/>
        </c:manualLayout>
      </c:layout>
      <c:pie3DChart>
        <c:varyColors val="1"/>
        <c:ser>
          <c:idx val="0"/>
          <c:order val="0"/>
          <c:spPr>
            <a:effectLst/>
          </c:spPr>
          <c:explosion val="2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A6EF-4D94-82D2-0487904A9D38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A6EF-4D94-82D2-0487904A9D38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A6EF-4D94-82D2-0487904A9D38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A6EF-4D94-82D2-0487904A9D38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('1.1.1.2. Dotación. Perfil resid'!$G$9,'1.1.1.2. Dotación. Perfil resid'!$I$9)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('1.1.1.2. Dotación. Perfil resid'!$H$16,'1.1.1.2. Dotación. Perfil resid'!$J$16)</c:f>
              <c:numCache>
                <c:formatCode>0.0%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6EF-4D94-82D2-0487904A9D38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9465624044937868"/>
          <c:y val="0.31596221695044024"/>
          <c:w val="0.29668862632466003"/>
          <c:h val="0.3440696494893690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595959"/>
                </a:solidFill>
              </a:rPr>
              <a:t>Residentes empadronados en el centro</a:t>
            </a:r>
          </a:p>
        </c:rich>
      </c:tx>
      <c:layout>
        <c:manualLayout>
          <c:xMode val="edge"/>
          <c:yMode val="edge"/>
          <c:x val="0.1169913419913419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48991134214140336"/>
          <c:y val="0.23173558252760068"/>
          <c:w val="0.48166616996374317"/>
          <c:h val="0.6971856638953142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'1.1.2. Dotación. Empadronados'!$B$8:$B$11</c:f>
              <c:strCache>
                <c:ptCount val="4"/>
                <c:pt idx="0">
                  <c:v>Modelo de gestión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'1.1.2. Dotación. Empadronados'!$B$12:$B$16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'1.1.2. Dotación. Empadronados'!$J$12:$J$16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31-43EB-B275-A258BC4E70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scatterChart>
        <c:scatterStyle val="lineMarker"/>
        <c:varyColors val="0"/>
        <c:ser>
          <c:idx val="1"/>
          <c:order val="1"/>
          <c:tx>
            <c:strRef>
              <c:f>'1.1.2. Dotación. Empadronados'!$B$17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31-43EB-B275-A258BC4E70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('1.1.2. Dotación. Empadronados'!$J$17,'1.1.2. Dotación. Empadronados'!$J$17,'1.1.2. Dotación. Empadronados'!$J$17,'1.1.2. Dotación. Empadronados'!$J$17,'1.1.2. Dotación. Empadronados'!$J$17)</c:f>
              <c:strCache>
                <c:ptCount val="5"/>
                <c:pt idx="0">
                  <c:v>-</c:v>
                </c:pt>
                <c:pt idx="1">
                  <c:v>-</c:v>
                </c:pt>
                <c:pt idx="2">
                  <c:v>-</c:v>
                </c:pt>
                <c:pt idx="3">
                  <c:v>-</c:v>
                </c:pt>
                <c:pt idx="4">
                  <c:v>-</c:v>
                </c:pt>
              </c:strCache>
            </c:strRef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1831-43EB-B275-A258BC4E70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7436392"/>
        <c:axId val="797440000"/>
      </c:scatterChart>
      <c:catAx>
        <c:axId val="5476382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0.0%" sourceLinked="1"/>
        <c:majorTickMark val="none"/>
        <c:minorTickMark val="none"/>
        <c:tickLblPos val="nextTo"/>
        <c:crossAx val="547638224"/>
        <c:crosses val="autoZero"/>
        <c:crossBetween val="between"/>
      </c:valAx>
      <c:valAx>
        <c:axId val="797440000"/>
        <c:scaling>
          <c:orientation val="minMax"/>
          <c:max val="1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7436392"/>
        <c:crosses val="max"/>
        <c:crossBetween val="midCat"/>
      </c:valAx>
      <c:valAx>
        <c:axId val="797436392"/>
        <c:scaling>
          <c:orientation val="minMax"/>
        </c:scaling>
        <c:delete val="1"/>
        <c:axPos val="b"/>
        <c:numFmt formatCode="0.0%" sourceLinked="1"/>
        <c:majorTickMark val="out"/>
        <c:minorTickMark val="none"/>
        <c:tickLblPos val="nextTo"/>
        <c:crossAx val="797440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4012732518768005"/>
          <c:w val="0.99283432539682537"/>
          <c:h val="5.98726748123199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595959"/>
                </a:solidFill>
              </a:rPr>
              <a:t>Disponibilidad</a:t>
            </a:r>
            <a:r>
              <a:rPr lang="en-US" sz="1600" b="1" baseline="0">
                <a:solidFill>
                  <a:srgbClr val="595959"/>
                </a:solidFill>
              </a:rPr>
              <a:t> de servicios de proximidad</a:t>
            </a:r>
            <a:endParaRPr lang="en-US" sz="1600" b="1">
              <a:solidFill>
                <a:srgbClr val="595959"/>
              </a:solidFill>
            </a:endParaRPr>
          </a:p>
        </c:rich>
      </c:tx>
      <c:layout>
        <c:manualLayout>
          <c:xMode val="edge"/>
          <c:yMode val="edge"/>
          <c:x val="0.13925952380952381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52295104634909151"/>
          <c:y val="0.18925392156862744"/>
          <c:w val="0.44495555153306982"/>
          <c:h val="0.7396675397877242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'1.1.3. Dotación. Servicios prox'!$G$9</c:f>
              <c:strCache>
                <c:ptCount val="1"/>
                <c:pt idx="0">
                  <c:v>Centro de día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'1.1.3. Dotación. Servicios prox'!$B$11:$F$15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'1.1.3. Dotación. Servicios prox'!$H$11:$H$15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D6-4E98-A153-335871087A18}"/>
            </c:ext>
          </c:extLst>
        </c:ser>
        <c:ser>
          <c:idx val="1"/>
          <c:order val="1"/>
          <c:tx>
            <c:strRef>
              <c:f>'1.1.3. Dotación. Servicios prox'!$I$9</c:f>
              <c:strCache>
                <c:ptCount val="1"/>
                <c:pt idx="0">
                  <c:v>Otros servicios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'1.1.3. Dotación. Servicios prox'!$B$11:$F$15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'1.1.3. Dotación. Servicios prox'!$J$11:$J$15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7B-4227-A141-C1FA3627FE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catAx>
        <c:axId val="5476382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0.0%" sourceLinked="1"/>
        <c:majorTickMark val="none"/>
        <c:minorTickMark val="none"/>
        <c:tickLblPos val="nextTo"/>
        <c:crossAx val="5476382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2980524281421664"/>
          <c:y val="0.94012723853356073"/>
          <c:w val="0.36294894491585777"/>
          <c:h val="5.987276146643923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595959"/>
                </a:solidFill>
              </a:rPr>
              <a:t>Porcentaje de habitaciones individuales</a:t>
            </a:r>
          </a:p>
        </c:rich>
      </c:tx>
      <c:layout>
        <c:manualLayout>
          <c:xMode val="edge"/>
          <c:yMode val="edge"/>
          <c:x val="0.27055315055315055"/>
          <c:y val="1.00250705701818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41868423523813786"/>
          <c:y val="0.30105299173764449"/>
          <c:w val="0.49311124145380331"/>
          <c:h val="0.5253041954448416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'1.1.4. Dotación. Habitaciones'!$B$8:$B$11</c:f>
              <c:strCache>
                <c:ptCount val="4"/>
                <c:pt idx="0">
                  <c:v>Modelo de gestión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'1.1.4. Dotación. Habitaciones'!$B$12:$F$16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'1.1.4. Dotación. Habitaciones'!$H$12:$H$16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EC-42F2-9E0D-4C3D56C9D7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scatterChart>
        <c:scatterStyle val="lineMarker"/>
        <c:varyColors val="0"/>
        <c:ser>
          <c:idx val="1"/>
          <c:order val="1"/>
          <c:tx>
            <c:strRef>
              <c:f>'1.1.4. Dotación. Habitaciones'!$B$17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4EC-42F2-9E0D-4C3D56C9D7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('1.1.4. Dotación. Habitaciones'!$H$17,'1.1.4. Dotación. Habitaciones'!$H$17,'1.1.4. Dotación. Habitaciones'!$H$17,'1.1.4. Dotación. Habitaciones'!$H$17,'1.1.4. Dotación. Habitaciones'!$H$17)</c:f>
              <c:strCache>
                <c:ptCount val="5"/>
                <c:pt idx="0">
                  <c:v>-</c:v>
                </c:pt>
                <c:pt idx="1">
                  <c:v>-</c:v>
                </c:pt>
                <c:pt idx="2">
                  <c:v>-</c:v>
                </c:pt>
                <c:pt idx="3">
                  <c:v>-</c:v>
                </c:pt>
                <c:pt idx="4">
                  <c:v>-</c:v>
                </c:pt>
              </c:strCache>
            </c:strRef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E4EC-42F2-9E0D-4C3D56C9D7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7436392"/>
        <c:axId val="797440000"/>
      </c:scatterChart>
      <c:catAx>
        <c:axId val="5476382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0.0%" sourceLinked="1"/>
        <c:majorTickMark val="none"/>
        <c:minorTickMark val="none"/>
        <c:tickLblPos val="nextTo"/>
        <c:crossAx val="547638224"/>
        <c:crosses val="autoZero"/>
        <c:crossBetween val="between"/>
      </c:valAx>
      <c:valAx>
        <c:axId val="797440000"/>
        <c:scaling>
          <c:orientation val="minMax"/>
          <c:max val="1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7436392"/>
        <c:crosses val="max"/>
        <c:crossBetween val="midCat"/>
      </c:valAx>
      <c:valAx>
        <c:axId val="797436392"/>
        <c:scaling>
          <c:orientation val="minMax"/>
        </c:scaling>
        <c:delete val="1"/>
        <c:axPos val="b"/>
        <c:numFmt formatCode="0.0%" sourceLinked="1"/>
        <c:majorTickMark val="out"/>
        <c:minorTickMark val="none"/>
        <c:tickLblPos val="nextTo"/>
        <c:crossAx val="797440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697367724867728"/>
          <c:y val="0.89910195840904505"/>
          <c:w val="0.47574642857142857"/>
          <c:h val="5.98726748123199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Arial" panose="020B0604020202020204" pitchFamily="34" charset="0"/>
              </a:defRPr>
            </a:pPr>
            <a:r>
              <a:rPr lang="es-ES" sz="1600"/>
              <a:t>Características de las infraestructuras</a:t>
            </a:r>
          </a:p>
        </c:rich>
      </c:tx>
      <c:layout>
        <c:manualLayout>
          <c:xMode val="edge"/>
          <c:yMode val="edge"/>
          <c:x val="0.28631402560275299"/>
          <c:y val="2.649760691678246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Arial" panose="020B0604020202020204" pitchFamily="34" charset="0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32443660132024077"/>
          <c:y val="0.17575459317585301"/>
          <c:w val="0.66711007427886637"/>
          <c:h val="0.6561594016434220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matte"/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1-46E4-4BF3-8A61-A1049596EE81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3-46E4-4BF3-8A61-A1049596EE81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5-46E4-4BF3-8A61-A1049596EE81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7-46E4-4BF3-8A61-A1049596EE81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('1.2. Infraestructuras. Caracter'!$G$8,'1.2. Infraestructuras. Caracter'!$I$8,'1.2. Infraestructuras. Caracter'!$K$8,'1.2. Infraestructuras. Caracter'!$M$8,'1.2. Infraestructuras. Caracter'!$O$8)</c:f>
              <c:strCache>
                <c:ptCount val="5"/>
                <c:pt idx="0">
                  <c:v>Dispone sistema gestión accesibilidad</c:v>
                </c:pt>
                <c:pt idx="1">
                  <c:v>Dispone de espacio exterior</c:v>
                </c:pt>
                <c:pt idx="2">
                  <c:v>Situado dentro de casco urbano</c:v>
                </c:pt>
                <c:pt idx="3">
                  <c:v>Posibilidad sectorización seguridad</c:v>
                </c:pt>
                <c:pt idx="4">
                  <c:v>Disponibilidad de internet</c:v>
                </c:pt>
              </c:strCache>
            </c:strRef>
          </c:cat>
          <c:val>
            <c:numRef>
              <c:f>('1.2. Infraestructuras. Caracter'!$H$17,'1.2. Infraestructuras. Caracter'!$J$17,'1.2. Infraestructuras. Caracter'!$L$17,'1.2. Infraestructuras. Caracter'!$N$17,'1.2. Infraestructuras. Caracter'!$P$17)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6E4-4BF3-8A61-A1049596E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7"/>
        <c:axId val="417088256"/>
        <c:axId val="417080768"/>
      </c:barChart>
      <c:catAx>
        <c:axId val="41708825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417080768"/>
        <c:crosses val="autoZero"/>
        <c:auto val="1"/>
        <c:lblAlgn val="ctr"/>
        <c:lblOffset val="100"/>
        <c:noMultiLvlLbl val="0"/>
      </c:catAx>
      <c:valAx>
        <c:axId val="417080768"/>
        <c:scaling>
          <c:orientation val="minMax"/>
        </c:scaling>
        <c:delete val="1"/>
        <c:axPos val="t"/>
        <c:numFmt formatCode="0.0%" sourceLinked="1"/>
        <c:majorTickMark val="out"/>
        <c:minorTickMark val="none"/>
        <c:tickLblPos val="nextTo"/>
        <c:crossAx val="417088256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latin typeface="+mn-lt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600"/>
            </a:pPr>
            <a:r>
              <a:rPr lang="es-ES" sz="1600"/>
              <a:t>Personal por sexo</a:t>
            </a:r>
          </a:p>
        </c:rich>
      </c:tx>
      <c:layout>
        <c:manualLayout>
          <c:xMode val="edge"/>
          <c:yMode val="edge"/>
          <c:x val="0.45405517253524225"/>
          <c:y val="2.6733447069700059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35244538658636448"/>
          <c:y val="0.11102385620915033"/>
          <c:w val="0.64037056114677171"/>
          <c:h val="0.83213202614379089"/>
        </c:manualLayout>
      </c:layout>
      <c:barChart>
        <c:barDir val="bar"/>
        <c:grouping val="percentStacked"/>
        <c:varyColors val="0"/>
        <c:ser>
          <c:idx val="2"/>
          <c:order val="0"/>
          <c:tx>
            <c:strRef>
              <c:f>'1.3.2. Personal. Sexo'!$Q$9:$R$9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'1.3.2. Personal. Sexo'!$B$11:$B$15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'1.3.2. Personal. Sexo'!$R$11:$R$15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DC-46BE-9818-FD237AD8953D}"/>
            </c:ext>
          </c:extLst>
        </c:ser>
        <c:ser>
          <c:idx val="1"/>
          <c:order val="1"/>
          <c:tx>
            <c:strRef>
              <c:f>'1.3.2. Personal. Sexo'!$S$9:$T$9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'1.3.2. Personal. Sexo'!$B$11:$B$15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'1.3.2. Personal. Sexo'!$T$11:$T$15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4-2BDC-46BE-9818-FD237AD895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100"/>
        <c:axId val="644948687"/>
        <c:axId val="644954927"/>
        <c:extLst/>
      </c:barChart>
      <c:catAx>
        <c:axId val="644948687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644954927"/>
        <c:crosses val="autoZero"/>
        <c:auto val="1"/>
        <c:lblAlgn val="ctr"/>
        <c:lblOffset val="100"/>
        <c:noMultiLvlLbl val="0"/>
      </c:catAx>
      <c:valAx>
        <c:axId val="644954927"/>
        <c:scaling>
          <c:orientation val="minMax"/>
          <c:max val="1"/>
        </c:scaling>
        <c:delete val="1"/>
        <c:axPos val="t"/>
        <c:numFmt formatCode="0%" sourceLinked="1"/>
        <c:majorTickMark val="out"/>
        <c:minorTickMark val="none"/>
        <c:tickLblPos val="nextTo"/>
        <c:crossAx val="6449486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126145833333333"/>
          <c:y val="0.93984803921568627"/>
          <c:w val="0.70391562500000016"/>
          <c:h val="5.9634640522875815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>
      <a:noFill/>
    </a:ln>
    <a:effectLst/>
  </c:spPr>
  <c:txPr>
    <a:bodyPr/>
    <a:lstStyle/>
    <a:p>
      <a:pPr>
        <a:defRPr sz="900">
          <a:solidFill>
            <a:srgbClr val="595959"/>
          </a:solidFill>
          <a:latin typeface="+mn-lt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600"/>
            </a:pPr>
            <a:r>
              <a:rPr lang="es-ES" sz="1600"/>
              <a:t>Plantilla por tipo de jornada</a:t>
            </a:r>
          </a:p>
        </c:rich>
      </c:tx>
      <c:layout>
        <c:manualLayout>
          <c:xMode val="edge"/>
          <c:yMode val="edge"/>
          <c:x val="0.34528269852399657"/>
          <c:y val="6.2193790775010773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41063788272573304"/>
          <c:y val="0.1446897600030212"/>
          <c:w val="0.58217809933373388"/>
          <c:h val="0.79002105402292344"/>
        </c:manualLayout>
      </c:layout>
      <c:barChart>
        <c:barDir val="bar"/>
        <c:grouping val="percentStacked"/>
        <c:varyColors val="0"/>
        <c:ser>
          <c:idx val="2"/>
          <c:order val="0"/>
          <c:tx>
            <c:strRef>
              <c:f>'1.3.3. Personal. Tipo jornada'!$G$8</c:f>
              <c:strCache>
                <c:ptCount val="1"/>
                <c:pt idx="0">
                  <c:v>Jornada completa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'1.3.3. Personal. Tipo jornada'!$B$10:$B$14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'1.3.3. Personal. Tipo jornada'!$H$10:$H$14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B4-4AF2-B571-17184F791891}"/>
            </c:ext>
          </c:extLst>
        </c:ser>
        <c:ser>
          <c:idx val="1"/>
          <c:order val="1"/>
          <c:tx>
            <c:strRef>
              <c:f>'1.3.3. Personal. Tipo jornada'!$I$8</c:f>
              <c:strCache>
                <c:ptCount val="1"/>
                <c:pt idx="0">
                  <c:v>Jornada parcial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'1.3.3. Personal. Tipo jornada'!$B$10:$B$14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'1.3.3. Personal. Tipo jornada'!$J$10:$J$14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DBB4-4AF2-B571-17184F791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100"/>
        <c:axId val="644948687"/>
        <c:axId val="644954927"/>
        <c:extLst/>
      </c:barChart>
      <c:catAx>
        <c:axId val="644948687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/>
          <a:lstStyle/>
          <a:p>
            <a:pPr>
              <a:defRPr sz="900"/>
            </a:pPr>
            <a:endParaRPr lang="es-ES"/>
          </a:p>
        </c:txPr>
        <c:crossAx val="644954927"/>
        <c:crosses val="autoZero"/>
        <c:auto val="1"/>
        <c:lblAlgn val="ctr"/>
        <c:lblOffset val="100"/>
        <c:noMultiLvlLbl val="0"/>
      </c:catAx>
      <c:valAx>
        <c:axId val="644954927"/>
        <c:scaling>
          <c:orientation val="minMax"/>
          <c:max val="1"/>
        </c:scaling>
        <c:delete val="1"/>
        <c:axPos val="t"/>
        <c:numFmt formatCode="0%" sourceLinked="1"/>
        <c:majorTickMark val="out"/>
        <c:minorTickMark val="none"/>
        <c:tickLblPos val="nextTo"/>
        <c:crossAx val="6449486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258444444444442"/>
          <c:y val="0.93984803921568627"/>
          <c:w val="0.70406259259259263"/>
          <c:h val="5.9634640522875815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>
      <a:noFill/>
    </a:ln>
    <a:effectLst/>
  </c:spPr>
  <c:txPr>
    <a:bodyPr/>
    <a:lstStyle/>
    <a:p>
      <a:pPr>
        <a:defRPr sz="900">
          <a:solidFill>
            <a:srgbClr val="595959"/>
          </a:solidFill>
          <a:latin typeface="+mn-lt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3.xml.rels><?xml version="1.0" encoding="UTF-8" standalone="yes"?>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4.xml.rels><?xml version="1.0" encoding="UTF-8" standalone="yes"?>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8.xml.rels><?xml version="1.0" encoding="UTF-8" standalone="yes"?>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19.xml.rels><?xml version="1.0" encoding="UTF-8" standalone="yes"?>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0.xml.rels><?xml version="1.0" encoding="UTF-8" standalone="yes"?>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1.xml.rels><?xml version="1.0" encoding="UTF-8" standalone="yes"?>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2.xml.rels><?xml version="1.0" encoding="UTF-8" standalone="yes"?>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4.xml.rels><?xml version="1.0" encoding="UTF-8" standalone="yes"?>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5.xml.rels><?xml version="1.0" encoding="UTF-8" standalone="yes"?>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6.xml.rels><?xml version="1.0" encoding="UTF-8" standalone="yes"?>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7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114300</xdr:colOff>
      <xdr:row>6</xdr:row>
      <xdr:rowOff>38100</xdr:rowOff>
    </xdr:from>
    <xdr:to>
      <xdr:col>11</xdr:col>
      <xdr:colOff>409575</xdr:colOff>
      <xdr:row>13</xdr:row>
      <xdr:rowOff>44444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329DE66-D204-633B-378A-ECC61F9B63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0" y="838200"/>
          <a:ext cx="4257675" cy="93979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218659</xdr:colOff>
      <xdr:row>49</xdr:row>
      <xdr:rowOff>83156</xdr:rowOff>
    </xdr:from>
    <xdr:to>
      <xdr:col>14</xdr:col>
      <xdr:colOff>286640</xdr:colOff>
      <xdr:row>65</xdr:row>
      <xdr:rowOff>29955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4</xdr:col>
      <xdr:colOff>296516</xdr:colOff>
      <xdr:row>18</xdr:row>
      <xdr:rowOff>59139</xdr:rowOff>
    </xdr:from>
    <xdr:to>
      <xdr:col>17</xdr:col>
      <xdr:colOff>398631</xdr:colOff>
      <xdr:row>40</xdr:row>
      <xdr:rowOff>30010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106870</xdr:colOff>
      <xdr:row>41</xdr:row>
      <xdr:rowOff>0</xdr:rowOff>
    </xdr:from>
    <xdr:to>
      <xdr:col>12</xdr:col>
      <xdr:colOff>362524</xdr:colOff>
      <xdr:row>62</xdr:row>
      <xdr:rowOff>97043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478322</xdr:colOff>
      <xdr:row>38</xdr:row>
      <xdr:rowOff>74930</xdr:rowOff>
    </xdr:from>
    <xdr:to>
      <xdr:col>15</xdr:col>
      <xdr:colOff>59737</xdr:colOff>
      <xdr:row>69</xdr:row>
      <xdr:rowOff>123825</xdr:rowOff>
    </xdr:to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05077ECF-F798-4254-B919-009879F230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9</xdr:col>
      <xdr:colOff>204745</xdr:colOff>
      <xdr:row>44</xdr:row>
      <xdr:rowOff>41923</xdr:rowOff>
    </xdr:from>
    <xdr:ext cx="2892700" cy="2340000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6761F67-3AF4-4683-BBD8-2278D0AB9E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4</xdr:col>
      <xdr:colOff>394573</xdr:colOff>
      <xdr:row>62</xdr:row>
      <xdr:rowOff>55828</xdr:rowOff>
    </xdr:from>
    <xdr:ext cx="2918100" cy="2333650"/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8B53B51-E3E3-4CDA-898C-8E749EE372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1</xdr:col>
      <xdr:colOff>275643</xdr:colOff>
      <xdr:row>44</xdr:row>
      <xdr:rowOff>48453</xdr:rowOff>
    </xdr:from>
    <xdr:ext cx="2918100" cy="2340000"/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6D954ACE-B8A7-432B-BC14-584085E80A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1</xdr:col>
      <xdr:colOff>314072</xdr:colOff>
      <xdr:row>46</xdr:row>
      <xdr:rowOff>1821</xdr:rowOff>
    </xdr:from>
    <xdr:ext cx="5131285" cy="3266229"/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AE5A5ACC-7EC2-4F63-BB3A-3B0EA0A430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1</xdr:col>
      <xdr:colOff>209550</xdr:colOff>
      <xdr:row>43</xdr:row>
      <xdr:rowOff>127000</xdr:rowOff>
    </xdr:from>
    <xdr:ext cx="5760000" cy="2520000"/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AFB43723-1B10-4A5D-9DB6-7BB9EB88CE11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1</xdr:col>
      <xdr:colOff>33131</xdr:colOff>
      <xdr:row>49</xdr:row>
      <xdr:rowOff>30564</xdr:rowOff>
    </xdr:from>
    <xdr:ext cx="5929519" cy="2266341"/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1B35932E-346A-4E40-838D-E5B7950B31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2</xdr:col>
      <xdr:colOff>218659</xdr:colOff>
      <xdr:row>49</xdr:row>
      <xdr:rowOff>83156</xdr:rowOff>
    </xdr:from>
    <xdr:ext cx="6316381" cy="2080399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EE0D8D0-74F8-41F2-9C45-E0C41EE93246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4</xdr:col>
      <xdr:colOff>296516</xdr:colOff>
      <xdr:row>18</xdr:row>
      <xdr:rowOff>59139</xdr:rowOff>
    </xdr:from>
    <xdr:ext cx="6871215" cy="2904571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28B9AAC-1472-4023-8A45-9568C91F61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106870</xdr:colOff>
      <xdr:row>41</xdr:row>
      <xdr:rowOff>0</xdr:rowOff>
    </xdr:from>
    <xdr:ext cx="6091304" cy="2897393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2679C3E-CF20-4044-8F9C-15413861F6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1</xdr:col>
      <xdr:colOff>478322</xdr:colOff>
      <xdr:row>38</xdr:row>
      <xdr:rowOff>74930</xdr:rowOff>
    </xdr:from>
    <xdr:ext cx="6871215" cy="4179570"/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5A932F81-E5E3-4B4D-8268-7945E44DEB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285750</xdr:colOff>
      <xdr:row>3</xdr:row>
      <xdr:rowOff>123825</xdr:rowOff>
    </xdr:from>
    <xdr:to>
      <xdr:col>11</xdr:col>
      <xdr:colOff>100135</xdr:colOff>
      <xdr:row>11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F039A19-9FE6-58CA-8E78-5721B4EDD6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5825" y="523875"/>
          <a:ext cx="4272085" cy="9429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9</xdr:col>
      <xdr:colOff>204745</xdr:colOff>
      <xdr:row>44</xdr:row>
      <xdr:rowOff>41923</xdr:rowOff>
    </xdr:from>
    <xdr:to>
      <xdr:col>14</xdr:col>
      <xdr:colOff>493945</xdr:colOff>
      <xdr:row>61</xdr:row>
      <xdr:rowOff>114973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4</xdr:col>
      <xdr:colOff>394573</xdr:colOff>
      <xdr:row>62</xdr:row>
      <xdr:rowOff>55828</xdr:rowOff>
    </xdr:from>
    <xdr:to>
      <xdr:col>10</xdr:col>
      <xdr:colOff>188473</xdr:colOff>
      <xdr:row>79</xdr:row>
      <xdr:rowOff>122528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BE17975-2EBC-434F-BCFB-67389800C5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278818</xdr:colOff>
      <xdr:row>44</xdr:row>
      <xdr:rowOff>45278</xdr:rowOff>
    </xdr:from>
    <xdr:to>
      <xdr:col>7</xdr:col>
      <xdr:colOff>66368</xdr:colOff>
      <xdr:row>61</xdr:row>
      <xdr:rowOff>124678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2A42055E-512E-463D-8E0C-978CBBD107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314072</xdr:colOff>
      <xdr:row>46</xdr:row>
      <xdr:rowOff>1821</xdr:rowOff>
    </xdr:from>
    <xdr:to>
      <xdr:col>11</xdr:col>
      <xdr:colOff>238357</xdr:colOff>
      <xdr:row>70</xdr:row>
      <xdr:rowOff>67650</xdr:rowOff>
    </xdr:to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AF357DF3-F101-406B-B460-9EA1013CEF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335510</xdr:colOff>
      <xdr:row>44</xdr:row>
      <xdr:rowOff>116</xdr:rowOff>
    </xdr:from>
    <xdr:to>
      <xdr:col>12</xdr:col>
      <xdr:colOff>370985</xdr:colOff>
      <xdr:row>62</xdr:row>
      <xdr:rowOff>122991</xdr:rowOff>
    </xdr:to>
    <xdr:graphicFrame macro="">
      <xdr:nvGraphicFramePr>
        <xdr:cNvPr id="5" name="Chart 1">
          <a:extLst>
            <a:ext uri="{FF2B5EF4-FFF2-40B4-BE49-F238E27FC236}">
              <a16:creationId xmlns:a16="http://schemas.microsoft.com/office/drawing/2014/main" id="{44550927-0A23-4D2A-AE77-5A1EFE2B14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33132</xdr:colOff>
      <xdr:row>49</xdr:row>
      <xdr:rowOff>30564</xdr:rowOff>
    </xdr:from>
    <xdr:to>
      <xdr:col>12</xdr:col>
      <xdr:colOff>482601</xdr:colOff>
      <xdr:row>66</xdr:row>
      <xdr:rowOff>29955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6F56BB7-12A3-41FA-8D0D-5BFFA2D683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Personalizado 6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70AD47"/>
      </a:accent1>
      <a:accent2>
        <a:srgbClr val="4472C4"/>
      </a:accent2>
      <a:accent3>
        <a:srgbClr val="ED7D31"/>
      </a:accent3>
      <a:accent4>
        <a:srgbClr val="A5A5A5"/>
      </a:accent4>
      <a:accent5>
        <a:srgbClr val="BFBF00"/>
      </a:accent5>
      <a:accent6>
        <a:srgbClr val="D7B5C6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1"/>
    <pageSetUpPr fitToPage="1"/>
  </sheetPr>
  <dimension ref="A1"/>
  <sheetViews>
    <sheetView showGridLines="0" tabSelected="true" zoomScaleNormal="100" zoomScaleSheetLayoutView="100" workbookViewId="0">
      <selection activeCell="A2" sqref="A2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</cols>
  <sheetData>
    <row r="1" ht="10.5" customHeight="1">
      <c r="A1" s="3"/>
    </row>
    <row r="2" ht="10.5" customHeight="1">
      <c r="A2" s="3"/>
    </row>
    <row r="3" ht="10.5" customHeight="1">
      <c r="A3" s="1"/>
      <c r="B3" s="1"/>
      <c r="G3" s="7"/>
    </row>
    <row r="4" ht="10.5" customHeight="1">
      <c r="A4" s="15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15"/>
      <c r="U4" s="26"/>
    </row>
    <row r="5" ht="10.5" customHeight="1">
      <c r="A5" s="15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15"/>
      <c r="U5" s="26"/>
    </row>
    <row r="6" ht="10.5" customHeight="1">
      <c r="A6" s="15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15"/>
      <c r="U6" s="26"/>
    </row>
    <row r="7" ht="10.5" customHeight="1">
      <c r="A7" s="15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15"/>
      <c r="U7" s="26"/>
    </row>
    <row r="8" ht="10.5" customHeight="1">
      <c r="A8" s="15"/>
      <c r="B8" s="27" t="s">
        <v>2</v>
      </c>
      <c r="C8" s="4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15"/>
      <c r="U8" s="26"/>
    </row>
    <row r="9" ht="10.5" customHeight="1">
      <c r="A9" s="15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15"/>
      <c r="U9" s="26"/>
    </row>
    <row r="10" ht="10.5" customHeight="1">
      <c r="A10" s="15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15"/>
      <c r="U10" s="26"/>
    </row>
    <row r="11" ht="10.5" customHeight="1">
      <c r="A11" s="15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15"/>
      <c r="U11" s="26"/>
    </row>
    <row r="12" ht="10.5" customHeight="1">
      <c r="A12" s="15"/>
      <c r="B12" s="27"/>
      <c r="C12" s="27"/>
      <c r="D12" s="27"/>
      <c r="E12" s="27"/>
      <c r="F12" s="27"/>
      <c r="G12" s="27"/>
      <c r="H12" s="27"/>
      <c r="I12" s="27"/>
      <c r="J12" s="27" t="str">
        <f>IF(I12=0,"-",I12/K12)</f>
        <v>-</v>
      </c>
      <c r="K12" s="27"/>
      <c r="L12" s="27"/>
      <c r="M12" s="27"/>
      <c r="N12" s="27"/>
      <c r="O12" s="27"/>
      <c r="P12" s="27"/>
      <c r="Q12" s="27"/>
      <c r="R12" s="27"/>
      <c r="S12" s="27"/>
      <c r="T12" s="15"/>
      <c r="U12" s="26"/>
    </row>
    <row r="13" ht="10.5" customHeight="1">
      <c r="A13" s="15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15"/>
      <c r="U13" s="26"/>
    </row>
    <row r="14" ht="10.5" customHeight="1">
      <c r="A14" s="15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15"/>
      <c r="U14" s="26"/>
    </row>
    <row r="15" ht="10.5" customHeight="1">
      <c r="A15" s="15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15"/>
      <c r="U15" s="26"/>
    </row>
    <row r="16" ht="10.5" customHeight="1">
      <c r="A16" s="15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15"/>
      <c r="U16" s="26"/>
    </row>
    <row r="17" ht="10.5" customHeight="1">
      <c r="A17" s="15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15"/>
      <c r="U17" s="26"/>
    </row>
    <row r="18" ht="10.5" customHeight="1">
      <c r="A18" s="15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15"/>
      <c r="U18" s="26"/>
    </row>
    <row r="19" ht="10.5" customHeight="1">
      <c r="A19" s="15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15"/>
      <c r="U19" s="26"/>
    </row>
    <row r="20" ht="10.5" customHeight="1">
      <c r="A20" s="15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15"/>
      <c r="U20" s="26"/>
    </row>
    <row r="21" ht="10.5" customHeight="1">
      <c r="A21" s="15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15"/>
      <c r="U21" s="26"/>
    </row>
    <row r="22" ht="10.5" customHeight="1">
      <c r="A22" s="15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15"/>
      <c r="U22" s="26"/>
    </row>
    <row r="23" ht="10.5" customHeight="1">
      <c r="A23" s="15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15"/>
      <c r="U23" s="26"/>
    </row>
    <row r="24" ht="10.5" customHeight="1">
      <c r="A24" s="15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15"/>
      <c r="U24" s="26"/>
    </row>
    <row r="25" ht="10.5" customHeight="1">
      <c r="A25" s="15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15"/>
      <c r="U25" s="26"/>
    </row>
    <row r="26" ht="10.5" customHeight="1">
      <c r="A26" s="15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15"/>
      <c r="U26" s="26"/>
    </row>
    <row r="27" ht="10.5" customHeight="1">
      <c r="A27" s="15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15"/>
      <c r="U27" s="26"/>
    </row>
    <row r="28" ht="10.5" customHeight="1">
      <c r="A28" s="15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15"/>
      <c r="U28" s="26"/>
    </row>
    <row r="29" ht="10.5" customHeight="1">
      <c r="A29" s="15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15"/>
      <c r="U29" s="26"/>
    </row>
    <row r="30" ht="10.5" customHeight="1">
      <c r="A30" s="15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15"/>
      <c r="U30" s="26"/>
    </row>
    <row r="31" ht="10.5" customHeight="1">
      <c r="A31" s="15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15"/>
      <c r="U31" s="26"/>
    </row>
    <row r="32" ht="10.5" customHeight="1">
      <c r="A32" s="15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15"/>
      <c r="U32" s="26"/>
    </row>
    <row r="33" ht="10.5" customHeight="1">
      <c r="A33" s="16"/>
      <c r="B33" s="17" t="s">
        <v>176</v>
      </c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29"/>
      <c r="P33" s="29"/>
      <c r="Q33" s="29"/>
      <c r="R33" s="29"/>
      <c r="S33" s="29"/>
      <c r="T33" s="30"/>
    </row>
    <row r="34" ht="10.5" customHeight="1">
      <c r="A34" s="18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29"/>
      <c r="P34" s="29"/>
      <c r="Q34" s="29"/>
      <c r="R34" s="28"/>
      <c r="S34" s="28"/>
      <c r="T34" s="30"/>
    </row>
    <row r="35" ht="10.5" customHeight="1">
      <c r="A35" s="19"/>
      <c r="B35" s="17" t="s">
        <v>175</v>
      </c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28"/>
      <c r="P35" s="28"/>
      <c r="Q35" s="28"/>
      <c r="R35" s="28"/>
      <c r="S35" s="28"/>
      <c r="T35" s="30"/>
    </row>
    <row r="36" ht="10.5" customHeight="1">
      <c r="A36" s="16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29"/>
      <c r="P36" s="29"/>
      <c r="Q36" s="29"/>
      <c r="R36" s="29"/>
      <c r="S36" s="29"/>
      <c r="T36" s="30"/>
    </row>
    <row r="37" ht="10.5" customHeight="1">
      <c r="A37" s="18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29"/>
      <c r="P37" s="29"/>
      <c r="Q37" s="29"/>
      <c r="R37" s="28"/>
      <c r="S37" s="28"/>
      <c r="T37" s="30"/>
    </row>
    <row r="38" ht="10.5" customHeight="1">
      <c r="A38" s="19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28"/>
      <c r="P38" s="28"/>
      <c r="Q38" s="28"/>
      <c r="R38" s="28"/>
      <c r="S38" s="28"/>
      <c r="T38" s="30"/>
    </row>
    <row r="39" ht="10.5" customHeight="1">
      <c r="A39" s="19"/>
      <c r="B39" s="17" t="s">
        <v>207</v>
      </c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28"/>
      <c r="P39" s="28"/>
      <c r="Q39" s="28"/>
      <c r="R39" s="28"/>
      <c r="S39" s="28"/>
      <c r="T39" s="30"/>
    </row>
    <row r="40" ht="10.5" customHeight="1">
      <c r="A40" s="19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28"/>
      <c r="P40" s="28"/>
      <c r="Q40" s="28"/>
      <c r="R40" s="28"/>
      <c r="S40" s="28"/>
      <c r="T40" s="30"/>
    </row>
    <row r="41" ht="10.5" customHeight="1">
      <c r="A41" s="19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28"/>
      <c r="P41" s="28"/>
      <c r="Q41" s="28"/>
      <c r="R41" s="28"/>
      <c r="S41" s="28"/>
      <c r="T41" s="30"/>
    </row>
    <row r="42" ht="10.5" customHeight="1">
      <c r="A42" s="19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28"/>
      <c r="P42" s="28"/>
      <c r="Q42" s="28"/>
      <c r="R42" s="28"/>
      <c r="S42" s="28"/>
      <c r="T42" s="30"/>
    </row>
    <row r="43" ht="10.5" customHeight="1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8"/>
      <c r="P43" s="28"/>
      <c r="Q43" s="28"/>
      <c r="R43" s="28"/>
      <c r="S43" s="28"/>
      <c r="T43" s="30"/>
    </row>
    <row r="44" ht="10.5" customHeight="1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8"/>
      <c r="P44" s="28"/>
      <c r="Q44" s="28"/>
      <c r="R44" s="28"/>
      <c r="S44" s="28"/>
      <c r="T44" s="30"/>
    </row>
    <row r="45" ht="10.5" customHeight="1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2"/>
      <c r="P45" s="2"/>
      <c r="Q45" s="2"/>
      <c r="R45" s="2"/>
      <c r="S45" s="2"/>
      <c r="T45" s="2"/>
    </row>
    <row r="46" ht="10.5" customHeight="1">
      <c r="A46" s="16"/>
      <c r="B46" s="23" t="s">
        <v>114</v>
      </c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5"/>
      <c r="P46" s="5"/>
      <c r="Q46" s="5"/>
      <c r="R46" s="31"/>
      <c r="S46" s="31"/>
      <c r="T46" s="31"/>
    </row>
    <row r="47" ht="10.5" customHeight="1">
      <c r="A47" s="20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5"/>
      <c r="P47" s="5"/>
      <c r="Q47" s="5"/>
      <c r="R47" s="31"/>
      <c r="S47" s="31"/>
      <c r="T47" s="31"/>
    </row>
    <row r="48" ht="10.5" customHeight="1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2"/>
      <c r="P48" s="12"/>
      <c r="Q48" s="12"/>
      <c r="R48" s="12"/>
      <c r="S48" s="12"/>
      <c r="T48" s="12"/>
    </row>
    <row r="49" ht="10.5" customHeight="1">
      <c r="B49" s="24" t="s">
        <v>18</v>
      </c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13"/>
      <c r="P49" s="13"/>
      <c r="Q49" s="13"/>
      <c r="R49" s="12"/>
      <c r="S49" s="12"/>
      <c r="T49" s="12"/>
    </row>
    <row r="50" ht="10.5" customHeight="1">
      <c r="A50" s="1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13"/>
      <c r="P50" s="13"/>
      <c r="Q50" s="13"/>
      <c r="R50" s="12"/>
      <c r="S50" s="12"/>
      <c r="T50" s="12"/>
    </row>
    <row r="51" ht="10.5" customHeight="1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2"/>
      <c r="P51" s="12"/>
      <c r="Q51" s="12"/>
      <c r="R51" s="12"/>
      <c r="S51" s="12"/>
      <c r="T51" s="12"/>
    </row>
    <row r="52" ht="10.5" customHeight="1">
      <c r="A52" s="13"/>
      <c r="B52" s="24" t="s">
        <v>2</v>
      </c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12"/>
      <c r="P52" s="12"/>
      <c r="Q52" s="12"/>
      <c r="R52" s="12"/>
      <c r="S52" s="12"/>
      <c r="T52" s="12"/>
    </row>
    <row r="53" ht="10.5" customHeight="1">
      <c r="A53" s="1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12"/>
      <c r="P53" s="12"/>
      <c r="Q53" s="12"/>
      <c r="R53" s="12"/>
      <c r="S53" s="12"/>
      <c r="T53" s="12"/>
    </row>
    <row r="54" ht="10.5" customHeight="1">
      <c r="A54" s="1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12"/>
      <c r="P54" s="12"/>
      <c r="Q54" s="12"/>
      <c r="R54" s="12"/>
      <c r="S54" s="12"/>
      <c r="T54" s="12"/>
    </row>
    <row r="55" ht="10.5" customHeight="1">
      <c r="A55" s="1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12"/>
      <c r="P55" s="12"/>
      <c r="Q55" s="12"/>
      <c r="R55" s="12"/>
      <c r="S55" s="12"/>
      <c r="T55" s="12"/>
    </row>
    <row r="56" ht="10.5" customHeight="1"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</row>
    <row r="57" ht="10.5" customHeight="1">
      <c r="O57" s="12"/>
      <c r="P57" s="14"/>
      <c r="Q57" s="14"/>
      <c r="R57" s="14"/>
      <c r="S57" s="14"/>
      <c r="T57" s="14"/>
    </row>
    <row r="58" ht="10.5" customHeight="1">
      <c r="O58" s="12"/>
      <c r="P58" s="14"/>
      <c r="Q58" s="14"/>
      <c r="R58" s="14"/>
      <c r="S58" s="14"/>
      <c r="T58" s="14"/>
    </row>
    <row r="59" ht="10.5" customHeight="1">
      <c r="O59" s="12"/>
    </row>
    <row r="60" ht="10.5" customHeight="1">
      <c r="A60" s="14"/>
      <c r="O60" s="12"/>
    </row>
    <row r="61" ht="10.5" customHeight="1">
      <c r="A61" s="14"/>
      <c r="O61" s="12"/>
    </row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>
      <c r="H68" s="21"/>
      <c r="I68" s="21"/>
      <c r="J68" s="21"/>
      <c r="K68" s="21"/>
      <c r="L68" s="21"/>
      <c r="M68" s="21"/>
    </row>
    <row r="69" ht="10.5" customHeight="1">
      <c r="H69" s="21"/>
      <c r="I69" s="21"/>
      <c r="J69" s="21"/>
      <c r="K69" s="21"/>
      <c r="L69" s="21"/>
      <c r="M69" s="21"/>
    </row>
    <row r="70" ht="10.5" customHeight="1">
      <c r="H70" s="21"/>
      <c r="I70" s="21"/>
      <c r="J70" s="21"/>
      <c r="K70" s="25" t="s">
        <v>206</v>
      </c>
      <c r="L70" s="25"/>
      <c r="M70" s="21"/>
    </row>
    <row r="71" ht="10.5" customHeight="1">
      <c r="I71" s="6"/>
      <c r="J71" s="6"/>
      <c r="K71" s="25"/>
      <c r="L71" s="25"/>
    </row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</row>
    <row r="101" ht="10.5" customHeight="1">
      <c r="B101" s="8"/>
      <c r="C101" s="8"/>
      <c r="D101" s="8"/>
      <c r="E101" s="8"/>
      <c r="F101" s="8"/>
      <c r="G101" s="9"/>
      <c r="H101" s="10"/>
    </row>
    <row r="102" ht="10.5" customHeight="1">
      <c r="B102" s="8"/>
      <c r="C102" s="8"/>
      <c r="D102" s="8"/>
      <c r="E102" s="8"/>
      <c r="F102" s="8"/>
      <c r="G102" s="8"/>
      <c r="H102" s="8"/>
    </row>
    <row r="103" ht="10.5" customHeight="1">
      <c r="B103" s="8"/>
      <c r="C103" s="8"/>
      <c r="D103" s="8"/>
      <c r="E103" s="8"/>
      <c r="F103" s="8"/>
      <c r="G103" s="8"/>
      <c r="H103" s="8"/>
    </row>
    <row r="104" ht="10.5" customHeight="1">
      <c r="B104" s="32"/>
      <c r="C104" s="8"/>
      <c r="D104" s="8"/>
      <c r="E104" s="8"/>
      <c r="F104" s="8"/>
      <c r="G104" s="8"/>
      <c r="H104" s="8"/>
    </row>
    <row r="105" ht="10.5" customHeight="1">
      <c r="B105" s="32"/>
      <c r="C105" s="8"/>
      <c r="D105" s="8"/>
      <c r="E105" s="8"/>
      <c r="F105" s="8"/>
      <c r="G105" s="8"/>
      <c r="H105" s="8"/>
    </row>
    <row r="106" ht="10.5" customHeight="1">
      <c r="B106" s="32"/>
      <c r="C106" s="8"/>
      <c r="D106" s="8"/>
      <c r="E106" s="8"/>
      <c r="F106" s="8"/>
      <c r="G106" s="8"/>
      <c r="H106" s="8"/>
    </row>
    <row r="107" ht="10.5" customHeight="1">
      <c r="B107" s="32"/>
      <c r="C107" s="8"/>
      <c r="D107" s="8"/>
      <c r="E107" s="8"/>
      <c r="F107" s="8"/>
      <c r="G107" s="8"/>
      <c r="H107" s="8"/>
    </row>
    <row r="108" ht="10.5" customHeight="1">
      <c r="B108" s="3"/>
      <c r="C108" s="8"/>
      <c r="D108" s="8"/>
      <c r="E108" s="8"/>
      <c r="F108" s="8"/>
      <c r="G108" s="8"/>
      <c r="H108" s="8"/>
    </row>
    <row r="109" ht="10.5" customHeight="1">
      <c r="B109" s="32"/>
      <c r="C109" s="8"/>
      <c r="D109" s="8"/>
      <c r="E109" s="8"/>
      <c r="F109" s="8"/>
      <c r="G109" s="8"/>
      <c r="H109" s="8"/>
    </row>
    <row r="110" ht="10.5" customHeight="1">
      <c r="B110" s="8"/>
      <c r="C110" s="8"/>
      <c r="D110" s="8"/>
      <c r="E110" s="8"/>
      <c r="F110" s="8"/>
      <c r="G110" s="8"/>
      <c r="H110" s="8"/>
    </row>
    <row r="111" ht="10.5" customHeight="1">
      <c r="B111" s="8"/>
      <c r="C111" s="8"/>
      <c r="D111" s="8"/>
      <c r="E111" s="8"/>
      <c r="F111" s="8"/>
      <c r="G111" s="8"/>
      <c r="H111" s="8"/>
    </row>
    <row r="112" ht="10.5" customHeight="1">
      <c r="B112" s="32"/>
      <c r="C112" s="8"/>
      <c r="D112" s="8"/>
      <c r="E112" s="8"/>
      <c r="F112" s="8"/>
      <c r="G112" s="8"/>
      <c r="H112" s="8"/>
    </row>
    <row r="113" ht="10.5" customHeight="1">
      <c r="B113" s="32"/>
      <c r="C113" s="8"/>
      <c r="D113" s="8"/>
      <c r="E113" s="8"/>
      <c r="F113" s="8"/>
      <c r="G113" s="8"/>
      <c r="H113" s="8"/>
    </row>
    <row r="114" ht="10.5" customHeight="1">
      <c r="B114" s="32"/>
      <c r="C114" s="8"/>
      <c r="D114" s="8"/>
      <c r="E114" s="8"/>
      <c r="F114" s="8"/>
      <c r="G114" s="8"/>
      <c r="H114" s="8"/>
    </row>
    <row r="115" ht="10.5" customHeight="1">
      <c r="B115" s="8"/>
      <c r="C115" s="8"/>
      <c r="D115" s="8"/>
      <c r="E115" s="8"/>
      <c r="F115" s="8"/>
      <c r="G115" s="8"/>
      <c r="H115" s="8"/>
    </row>
    <row r="116" ht="10.5" customHeight="1">
      <c r="B116" s="3"/>
      <c r="C116" s="8"/>
      <c r="D116" s="8"/>
      <c r="E116" s="8"/>
      <c r="F116" s="8"/>
      <c r="G116" s="8"/>
      <c r="H116" s="8"/>
    </row>
    <row r="117" ht="10.5" customHeight="1">
      <c r="B117" s="8"/>
      <c r="C117" s="8"/>
      <c r="D117" s="8"/>
      <c r="E117" s="8"/>
      <c r="F117" s="8"/>
      <c r="G117" s="8"/>
      <c r="H117" s="8"/>
    </row>
    <row r="118" ht="10.5" customHeight="1">
      <c r="B118" s="8"/>
      <c r="C118" s="8"/>
      <c r="D118" s="8"/>
      <c r="E118" s="8"/>
      <c r="F118" s="8"/>
      <c r="G118" s="8"/>
      <c r="H118" s="8"/>
    </row>
    <row r="119" ht="10.5" customHeight="1">
      <c r="B119" s="8"/>
      <c r="C119" s="8"/>
      <c r="D119" s="8"/>
      <c r="E119" s="8"/>
      <c r="F119" s="8"/>
      <c r="G119" s="8"/>
      <c r="H119" s="8"/>
    </row>
    <row r="120" ht="10.5" customHeight="1">
      <c r="B120" s="32"/>
      <c r="C120" s="8"/>
      <c r="D120" s="8"/>
      <c r="E120" s="8"/>
      <c r="F120" s="8"/>
      <c r="G120" s="8"/>
      <c r="H120" s="8"/>
    </row>
    <row r="121" ht="10.5" customHeight="1">
      <c r="B121" s="32"/>
      <c r="C121" s="8"/>
      <c r="D121" s="8"/>
      <c r="E121" s="8"/>
      <c r="F121" s="8"/>
      <c r="G121" s="8"/>
      <c r="H121" s="8"/>
    </row>
    <row r="122" ht="10.5" customHeight="1">
      <c r="B122" s="32"/>
      <c r="C122" s="8"/>
      <c r="D122" s="8"/>
      <c r="E122" s="8"/>
      <c r="F122" s="8"/>
      <c r="G122" s="8"/>
      <c r="H122" s="8"/>
    </row>
    <row r="123" ht="10.5" customHeight="1">
      <c r="B123" s="8"/>
      <c r="C123" s="8"/>
      <c r="D123" s="8"/>
      <c r="E123" s="8"/>
      <c r="F123" s="8"/>
      <c r="G123" s="8"/>
      <c r="H123" s="8"/>
    </row>
    <row r="124" ht="10.5" customHeight="1">
      <c r="B124" s="3"/>
      <c r="C124" s="8"/>
      <c r="D124" s="8"/>
      <c r="E124" s="8"/>
      <c r="F124" s="8"/>
      <c r="G124" s="8"/>
      <c r="H124" s="8"/>
    </row>
    <row r="125" ht="10.5" customHeight="1">
      <c r="B125" s="8"/>
      <c r="C125" s="8"/>
      <c r="D125" s="8"/>
      <c r="E125" s="8"/>
      <c r="F125" s="8"/>
      <c r="G125" s="8"/>
      <c r="H125" s="8"/>
    </row>
    <row r="126" ht="10.5" customHeight="1">
      <c r="B126" s="8"/>
      <c r="C126" s="8"/>
      <c r="D126" s="8"/>
      <c r="E126" s="8"/>
      <c r="F126" s="8"/>
      <c r="G126" s="8"/>
      <c r="H126" s="8"/>
    </row>
    <row r="127" ht="10.5" customHeight="1">
      <c r="B127" s="8"/>
      <c r="C127" s="8"/>
      <c r="D127" s="8"/>
      <c r="E127" s="8"/>
      <c r="F127" s="8"/>
      <c r="G127" s="8"/>
      <c r="H127" s="8"/>
    </row>
    <row r="128" ht="10.5" customHeight="1">
      <c r="B128" s="32"/>
      <c r="C128" s="8"/>
      <c r="D128" s="8"/>
      <c r="E128" s="8"/>
      <c r="F128" s="8"/>
      <c r="G128" s="8"/>
      <c r="H128" s="8"/>
    </row>
    <row r="129" ht="10.5" customHeight="1">
      <c r="B129" s="32"/>
      <c r="C129" s="8"/>
      <c r="D129" s="8"/>
      <c r="E129" s="8"/>
    </row>
    <row r="130" ht="10.5" customHeight="1">
      <c r="B130" s="32"/>
      <c r="C130" s="8"/>
      <c r="D130" s="8"/>
      <c r="E130" s="8"/>
    </row>
    <row r="131" ht="10.5" customHeight="1">
      <c r="B131" s="8"/>
      <c r="C131" s="8"/>
      <c r="D131" s="8"/>
      <c r="E131" s="8"/>
    </row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8">
    <mergeCell ref="K70:L71"/>
    <mergeCell ref="A43:N44"/>
    <mergeCell ref="B33:N34"/>
    <mergeCell ref="B46:N47"/>
    <mergeCell ref="B49:N50"/>
    <mergeCell ref="B52:N55"/>
    <mergeCell ref="B39:N41"/>
    <mergeCell ref="B35:N38"/>
  </mergeCells>
  <pageMargins left="0.7" right="0.7" top="0.75" bottom="0.75" header="0.3" footer="0.3"/>
  <headerFooter differentOddEven="0" differentFirst="0" scaleWithDoc="0" alignWithMargins="0">
    <oddFooter>&amp;L&amp;C&amp;R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8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</cols>
  <sheetData>
    <row r="1" ht="10.5" customHeight="1">
      <c r="A1" s="3"/>
      <c r="Q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P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293"/>
      <c r="Q3" s="39"/>
    </row>
    <row r="4" ht="10.5" customHeight="1">
      <c r="A4" s="98"/>
      <c r="R4" s="3"/>
      <c r="S4" s="3"/>
      <c r="T4" s="3"/>
      <c r="U4" s="3"/>
    </row>
    <row r="5" ht="10.5" customHeight="1">
      <c r="A5" s="98"/>
      <c r="B5" s="97" t="str">
        <f>Índice!$B$20</f>
        <v>1.2. INFORMACIÓN DE LAS INFRAESTRUCTURAS EN CENTROS DE ATENCIÓN A PERSONAS MAYORES</v>
      </c>
      <c r="C5" s="97"/>
      <c r="D5" s="97"/>
      <c r="E5" s="97"/>
      <c r="F5" s="97"/>
      <c r="P5" s="32"/>
      <c r="R5" s="3"/>
      <c r="S5" s="3"/>
      <c r="T5" s="3"/>
      <c r="U5" s="3"/>
    </row>
    <row r="6" ht="10.5" customHeight="1">
      <c r="A6" s="98"/>
      <c r="B6" s="97"/>
      <c r="C6" s="309"/>
      <c r="D6" s="309"/>
      <c r="E6" s="309"/>
      <c r="F6" s="309"/>
      <c r="R6" s="3"/>
      <c r="S6" s="3"/>
      <c r="T6" s="3"/>
      <c r="U6" s="3"/>
    </row>
    <row r="7" ht="10.5" customHeight="1">
      <c r="A7" s="72"/>
      <c r="B7" s="154" t="s">
        <v>122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6"/>
    </row>
    <row r="8" ht="10.5" customHeight="1">
      <c r="B8" s="198" t="s">
        <v>42</v>
      </c>
      <c r="C8" s="199"/>
      <c r="D8" s="199"/>
      <c r="E8" s="199"/>
      <c r="F8" s="200"/>
      <c r="G8" s="301" t="s">
        <v>17</v>
      </c>
      <c r="H8" s="302"/>
      <c r="I8" s="301" t="s">
        <v>6</v>
      </c>
      <c r="J8" s="302"/>
      <c r="K8" s="301" t="s">
        <v>7</v>
      </c>
      <c r="L8" s="302"/>
      <c r="M8" s="301" t="s">
        <v>16</v>
      </c>
      <c r="N8" s="302"/>
      <c r="O8" s="301" t="s">
        <v>5</v>
      </c>
      <c r="P8" s="302"/>
      <c r="Q8" s="298" t="s">
        <v>103</v>
      </c>
    </row>
    <row r="9" ht="10.5" customHeight="1">
      <c r="B9" s="123"/>
      <c r="C9" s="122"/>
      <c r="D9" s="122"/>
      <c r="E9" s="122"/>
      <c r="F9" s="157"/>
      <c r="G9" s="303"/>
      <c r="H9" s="304"/>
      <c r="I9" s="303"/>
      <c r="J9" s="304"/>
      <c r="K9" s="303"/>
      <c r="L9" s="304"/>
      <c r="M9" s="303"/>
      <c r="N9" s="304"/>
      <c r="O9" s="303"/>
      <c r="P9" s="304"/>
      <c r="Q9" s="299"/>
    </row>
    <row r="10" ht="10.5" customHeight="1">
      <c r="B10" s="123"/>
      <c r="C10" s="122"/>
      <c r="D10" s="122"/>
      <c r="E10" s="122"/>
      <c r="F10" s="157"/>
      <c r="G10" s="305"/>
      <c r="H10" s="306"/>
      <c r="I10" s="305"/>
      <c r="J10" s="306"/>
      <c r="K10" s="305"/>
      <c r="L10" s="306"/>
      <c r="M10" s="305"/>
      <c r="N10" s="306"/>
      <c r="O10" s="305"/>
      <c r="P10" s="306"/>
      <c r="Q10" s="300"/>
    </row>
    <row r="11" ht="10.5" customHeight="1">
      <c r="B11" s="149"/>
      <c r="C11" s="150"/>
      <c r="D11" s="150"/>
      <c r="E11" s="150"/>
      <c r="F11" s="158"/>
      <c r="G11" s="160" t="s">
        <v>14</v>
      </c>
      <c r="H11" s="136" t="s">
        <v>105</v>
      </c>
      <c r="I11" s="160" t="s">
        <v>14</v>
      </c>
      <c r="J11" s="136" t="s">
        <v>105</v>
      </c>
      <c r="K11" s="160" t="s">
        <v>14</v>
      </c>
      <c r="L11" s="136" t="s">
        <v>105</v>
      </c>
      <c r="M11" s="160" t="s">
        <v>14</v>
      </c>
      <c r="N11" s="136" t="s">
        <v>105</v>
      </c>
      <c r="O11" s="160" t="s">
        <v>14</v>
      </c>
      <c r="P11" s="136" t="s">
        <v>105</v>
      </c>
      <c r="Q11" s="292" t="s">
        <v>14</v>
      </c>
    </row>
    <row r="12" ht="10.5" customHeight="1">
      <c r="A12" s="3"/>
      <c r="B12" s="151" t="s">
        <v>26</v>
      </c>
      <c r="C12" s="152"/>
      <c r="D12" s="152"/>
      <c r="E12" s="152"/>
      <c r="F12" s="153"/>
      <c r="G12" s="164" t="n">
        <v>32</v>
      </c>
      <c r="H12" s="87" t="e">
        <f t="shared" ref="H12:H17" si="0">IF(G12=0,"-",G12/$Q12)</f>
        <v>#VALUE!</v>
      </c>
      <c r="I12" s="164" t="n">
        <v>59</v>
      </c>
      <c r="J12" s="87" t="e">
        <f t="shared" ref="J12:J17" si="1">IF(I12=0,"-",I12/$Q12)</f>
        <v>#VALUE!</v>
      </c>
      <c r="K12" s="164" t="n">
        <v>53</v>
      </c>
      <c r="L12" s="87" t="e">
        <f t="shared" ref="L12:L17" si="2">IF(K12=0,"-",K12/$Q12)</f>
        <v>#VALUE!</v>
      </c>
      <c r="M12" s="164" t="n">
        <v>37</v>
      </c>
      <c r="N12" s="87" t="e">
        <f t="shared" ref="N12:N17" si="3">IF(M12=0,"-",M12/$Q12)</f>
        <v>#VALUE!</v>
      </c>
      <c r="O12" s="164" t="n">
        <v>34</v>
      </c>
      <c r="P12" s="87" t="e">
        <f t="shared" ref="P12:P17" si="4">IF(O12=0,"-",O12/$Q12)</f>
        <v>#VALUE!</v>
      </c>
      <c r="Q12" s="288" t="n">
        <v>62</v>
      </c>
    </row>
    <row r="13" ht="10.5" customHeight="1">
      <c r="A13" s="3"/>
      <c r="B13" s="140" t="s">
        <v>27</v>
      </c>
      <c r="C13" s="141"/>
      <c r="D13" s="141"/>
      <c r="E13" s="141"/>
      <c r="F13" s="142"/>
      <c r="G13" s="164" t="n">
        <v>9</v>
      </c>
      <c r="H13" s="307" t="e">
        <f t="shared" si="0"/>
        <v>#VALUE!</v>
      </c>
      <c r="I13" s="164" t="n">
        <v>24</v>
      </c>
      <c r="J13" s="307" t="e">
        <f t="shared" si="1"/>
        <v>#VALUE!</v>
      </c>
      <c r="K13" s="164" t="n">
        <v>23</v>
      </c>
      <c r="L13" s="307" t="e">
        <f t="shared" si="2"/>
        <v>#VALUE!</v>
      </c>
      <c r="M13" s="164" t="n">
        <v>17</v>
      </c>
      <c r="N13" s="307" t="e">
        <f t="shared" si="3"/>
        <v>#VALUE!</v>
      </c>
      <c r="O13" s="164" t="n">
        <v>16</v>
      </c>
      <c r="P13" s="307" t="e">
        <f t="shared" si="4"/>
        <v>#VALUE!</v>
      </c>
      <c r="Q13" s="288" t="n">
        <v>25</v>
      </c>
    </row>
    <row r="14" ht="10.5" customHeight="1">
      <c r="A14" s="3"/>
      <c r="B14" s="140" t="s">
        <v>25</v>
      </c>
      <c r="C14" s="141"/>
      <c r="D14" s="141"/>
      <c r="E14" s="141"/>
      <c r="F14" s="142"/>
      <c r="G14" s="164" t="n">
        <v>39</v>
      </c>
      <c r="H14" s="307" t="e">
        <f t="shared" si="0"/>
        <v>#VALUE!</v>
      </c>
      <c r="I14" s="164" t="n">
        <v>71</v>
      </c>
      <c r="J14" s="307" t="e">
        <f t="shared" si="1"/>
        <v>#VALUE!</v>
      </c>
      <c r="K14" s="164" t="n">
        <v>71</v>
      </c>
      <c r="L14" s="307" t="e">
        <f t="shared" si="2"/>
        <v>#VALUE!</v>
      </c>
      <c r="M14" s="164" t="n">
        <v>33</v>
      </c>
      <c r="N14" s="307" t="e">
        <f t="shared" si="3"/>
        <v>#VALUE!</v>
      </c>
      <c r="O14" s="164" t="n">
        <v>44</v>
      </c>
      <c r="P14" s="307" t="e">
        <f t="shared" si="4"/>
        <v>#VALUE!</v>
      </c>
      <c r="Q14" s="288" t="n">
        <v>77</v>
      </c>
    </row>
    <row r="15" ht="10.5" customHeight="1">
      <c r="A15" s="3"/>
      <c r="B15" s="140" t="s">
        <v>28</v>
      </c>
      <c r="C15" s="141"/>
      <c r="D15" s="141"/>
      <c r="E15" s="141"/>
      <c r="F15" s="142"/>
      <c r="G15" s="164" t="n">
        <v>58</v>
      </c>
      <c r="H15" s="307" t="e">
        <f t="shared" si="0"/>
        <v>#VALUE!</v>
      </c>
      <c r="I15" s="164" t="n">
        <v>112</v>
      </c>
      <c r="J15" s="307" t="e">
        <f t="shared" si="1"/>
        <v>#VALUE!</v>
      </c>
      <c r="K15" s="164" t="n">
        <v>91</v>
      </c>
      <c r="L15" s="307" t="e">
        <f t="shared" si="2"/>
        <v>#VALUE!</v>
      </c>
      <c r="M15" s="164" t="n">
        <v>92</v>
      </c>
      <c r="N15" s="307" t="e">
        <f t="shared" si="3"/>
        <v>#VALUE!</v>
      </c>
      <c r="O15" s="164" t="n">
        <v>94</v>
      </c>
      <c r="P15" s="307" t="e">
        <f t="shared" si="4"/>
        <v>#VALUE!</v>
      </c>
      <c r="Q15" s="288" t="n">
        <v>119</v>
      </c>
    </row>
    <row r="16" ht="10.5" customHeight="1">
      <c r="A16" s="3"/>
      <c r="B16" s="143" t="s">
        <v>29</v>
      </c>
      <c r="C16" s="144"/>
      <c r="D16" s="144"/>
      <c r="E16" s="144"/>
      <c r="F16" s="145"/>
      <c r="G16" s="164" t="n">
        <v>34</v>
      </c>
      <c r="H16" s="307" t="e">
        <f t="shared" si="0"/>
        <v>#VALUE!</v>
      </c>
      <c r="I16" s="164" t="n">
        <v>82</v>
      </c>
      <c r="J16" s="307" t="e">
        <f t="shared" si="1"/>
        <v>#VALUE!</v>
      </c>
      <c r="K16" s="164" t="n">
        <v>72</v>
      </c>
      <c r="L16" s="307" t="e">
        <f t="shared" si="2"/>
        <v>#VALUE!</v>
      </c>
      <c r="M16" s="164" t="n">
        <v>65</v>
      </c>
      <c r="N16" s="307" t="e">
        <f t="shared" si="3"/>
        <v>#VALUE!</v>
      </c>
      <c r="O16" s="164" t="n">
        <v>61</v>
      </c>
      <c r="P16" s="307" t="e">
        <f t="shared" si="4"/>
        <v>#VALUE!</v>
      </c>
      <c r="Q16" s="288" t="n">
        <v>84</v>
      </c>
    </row>
    <row r="17" ht="10.5" customHeight="1">
      <c r="B17" s="146" t="s">
        <v>4</v>
      </c>
      <c r="C17" s="147"/>
      <c r="D17" s="147"/>
      <c r="E17" s="147"/>
      <c r="F17" s="148"/>
      <c r="G17" s="163" t="n">
        <f>SUM(G12:G16)</f>
        <v>0</v>
      </c>
      <c r="H17" s="308" t="str">
        <f t="shared" si="0"/>
        <v>-</v>
      </c>
      <c r="I17" s="163" t="n">
        <f>SUM(I12:I16)</f>
        <v>0</v>
      </c>
      <c r="J17" s="308" t="str">
        <f t="shared" si="1"/>
        <v>-</v>
      </c>
      <c r="K17" s="163" t="n">
        <f>SUM(K12:K16)</f>
        <v>0</v>
      </c>
      <c r="L17" s="308" t="str">
        <f t="shared" si="2"/>
        <v>-</v>
      </c>
      <c r="M17" s="163" t="n">
        <f>SUM(M12:M16)</f>
        <v>0</v>
      </c>
      <c r="N17" s="308" t="str">
        <f t="shared" si="3"/>
        <v>-</v>
      </c>
      <c r="O17" s="163" t="n">
        <f>SUM(O12:O16)</f>
        <v>0</v>
      </c>
      <c r="P17" s="308" t="str">
        <f t="shared" si="4"/>
        <v>-</v>
      </c>
      <c r="Q17" s="294" t="n">
        <f>'1.1. Dotación. Plazas y habitac'!H15</f>
        <v>0</v>
      </c>
    </row>
    <row r="18" ht="10.5" customHeight="1">
      <c r="B18" s="40" t="s">
        <v>173</v>
      </c>
      <c r="H18" s="102"/>
    </row>
    <row r="19" ht="10.5" customHeight="1">
      <c r="B19" s="97"/>
      <c r="H19" s="102"/>
    </row>
    <row r="20" ht="10.5" customHeight="1">
      <c r="V20" s="55"/>
      <c r="W20" s="55"/>
    </row>
    <row r="21" ht="10.5" customHeight="1">
      <c r="A21" s="98"/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7"/>
      <c r="P21" s="97"/>
      <c r="Q21" s="97"/>
      <c r="R21" s="3"/>
      <c r="S21" s="3"/>
      <c r="T21" s="3"/>
      <c r="U21" s="3"/>
    </row>
    <row r="22" ht="10.5" customHeight="1">
      <c r="B22" s="51"/>
      <c r="C22" s="51"/>
      <c r="D22" s="51"/>
      <c r="E22" s="51"/>
      <c r="F22" s="51"/>
      <c r="G22" s="295"/>
      <c r="H22" s="295"/>
      <c r="I22" s="295"/>
      <c r="J22" s="295"/>
      <c r="K22" s="295"/>
      <c r="L22" s="295"/>
      <c r="M22" s="295"/>
      <c r="N22" s="295"/>
      <c r="O22" s="295"/>
      <c r="P22" s="295"/>
      <c r="Q22" s="295"/>
      <c r="V22" s="55"/>
      <c r="W22" s="55"/>
    </row>
    <row r="23" ht="10.5" customHeight="1">
      <c r="B23" s="51"/>
      <c r="C23" s="51"/>
      <c r="D23" s="51"/>
      <c r="E23" s="51"/>
      <c r="F23" s="51"/>
      <c r="G23" s="295"/>
      <c r="H23" s="295"/>
      <c r="I23" s="295"/>
      <c r="J23" s="295"/>
      <c r="K23" s="295"/>
      <c r="L23" s="295"/>
      <c r="M23" s="295"/>
      <c r="N23" s="295"/>
      <c r="O23" s="295"/>
      <c r="P23" s="295"/>
      <c r="Q23" s="295"/>
      <c r="V23" s="55"/>
      <c r="W23" s="55"/>
    </row>
    <row r="24" ht="10.5" customHeight="1">
      <c r="B24" s="51"/>
      <c r="C24" s="51"/>
      <c r="D24" s="51"/>
      <c r="E24" s="51"/>
      <c r="F24" s="51"/>
      <c r="G24" s="295"/>
      <c r="H24" s="295"/>
      <c r="I24" s="295"/>
      <c r="J24" s="295"/>
      <c r="K24" s="295"/>
      <c r="L24" s="295"/>
      <c r="M24" s="295"/>
      <c r="N24" s="295"/>
      <c r="O24" s="295"/>
      <c r="P24" s="295"/>
      <c r="Q24" s="295"/>
      <c r="V24" s="55"/>
      <c r="W24" s="55"/>
    </row>
    <row r="25" ht="10.5" customHeight="1">
      <c r="B25" s="51"/>
      <c r="C25" s="51"/>
      <c r="D25" s="51"/>
      <c r="E25" s="51"/>
      <c r="F25" s="51"/>
      <c r="G25" s="166"/>
      <c r="H25" s="166"/>
      <c r="I25" s="166"/>
      <c r="J25" s="166"/>
      <c r="K25" s="166"/>
      <c r="L25" s="166"/>
      <c r="M25" s="166"/>
      <c r="N25" s="166"/>
      <c r="O25" s="166"/>
      <c r="P25" s="166"/>
      <c r="Q25" s="166"/>
      <c r="V25" s="55"/>
      <c r="W25" s="55"/>
    </row>
    <row r="26" ht="10.5" customHeight="1">
      <c r="B26" s="51"/>
      <c r="C26" s="51"/>
      <c r="D26" s="51"/>
      <c r="E26" s="51"/>
      <c r="F26" s="51"/>
      <c r="G26" s="101"/>
      <c r="H26" s="87"/>
      <c r="I26" s="101"/>
      <c r="J26" s="87"/>
      <c r="K26" s="101"/>
      <c r="L26" s="87"/>
      <c r="M26" s="101"/>
      <c r="N26" s="87"/>
      <c r="O26" s="101"/>
      <c r="P26" s="87"/>
      <c r="Q26" s="96"/>
      <c r="V26" s="55"/>
      <c r="W26" s="55"/>
    </row>
    <row r="27" ht="10.5" customHeight="1">
      <c r="B27" s="51"/>
      <c r="C27" s="51"/>
      <c r="D27" s="51"/>
      <c r="E27" s="51"/>
      <c r="F27" s="51"/>
      <c r="G27" s="101"/>
      <c r="H27" s="307"/>
      <c r="I27" s="101"/>
      <c r="J27" s="307"/>
      <c r="K27" s="101"/>
      <c r="L27" s="307"/>
      <c r="M27" s="101"/>
      <c r="N27" s="307"/>
      <c r="O27" s="101"/>
      <c r="P27" s="307"/>
      <c r="Q27" s="96"/>
    </row>
    <row r="28" ht="10.5" customHeight="1">
      <c r="B28" s="51"/>
      <c r="C28" s="51"/>
      <c r="D28" s="51"/>
      <c r="E28" s="51"/>
      <c r="F28" s="51"/>
      <c r="G28" s="101"/>
      <c r="H28" s="307"/>
      <c r="I28" s="101"/>
      <c r="J28" s="307"/>
      <c r="K28" s="101"/>
      <c r="L28" s="307"/>
      <c r="M28" s="101"/>
      <c r="N28" s="307"/>
      <c r="O28" s="101"/>
      <c r="P28" s="307"/>
      <c r="Q28" s="96"/>
    </row>
    <row r="29" ht="10.5" customHeight="1">
      <c r="B29" s="51"/>
      <c r="C29" s="51"/>
      <c r="D29" s="51"/>
      <c r="E29" s="51"/>
      <c r="F29" s="51"/>
      <c r="G29" s="101"/>
      <c r="H29" s="307"/>
      <c r="I29" s="101"/>
      <c r="J29" s="307"/>
      <c r="K29" s="101"/>
      <c r="L29" s="307"/>
      <c r="M29" s="101"/>
      <c r="N29" s="307"/>
      <c r="O29" s="101"/>
      <c r="P29" s="307"/>
      <c r="Q29" s="96"/>
    </row>
    <row r="30" ht="10.5" customHeight="1">
      <c r="B30" s="51"/>
      <c r="C30" s="51"/>
      <c r="D30" s="51"/>
      <c r="E30" s="51"/>
      <c r="F30" s="51"/>
      <c r="G30" s="101"/>
      <c r="H30" s="307"/>
      <c r="I30" s="101"/>
      <c r="J30" s="307"/>
      <c r="K30" s="101"/>
      <c r="L30" s="307"/>
      <c r="M30" s="101"/>
      <c r="N30" s="307"/>
      <c r="O30" s="101"/>
      <c r="P30" s="307"/>
      <c r="Q30" s="96"/>
    </row>
    <row r="31" ht="10.5" customHeight="1">
      <c r="B31" s="51"/>
      <c r="C31" s="51"/>
      <c r="D31" s="51"/>
      <c r="E31" s="51"/>
      <c r="F31" s="51"/>
      <c r="G31" s="101"/>
      <c r="H31" s="307"/>
      <c r="I31" s="101"/>
      <c r="J31" s="307"/>
      <c r="K31" s="101"/>
      <c r="L31" s="307"/>
      <c r="M31" s="101"/>
      <c r="N31" s="307"/>
      <c r="O31" s="101"/>
      <c r="P31" s="307"/>
      <c r="Q31" s="96"/>
    </row>
    <row r="32" ht="10.5" customHeight="1">
      <c r="B32" s="51"/>
      <c r="C32" s="51"/>
      <c r="D32" s="51"/>
      <c r="E32" s="51"/>
      <c r="F32" s="51"/>
      <c r="G32" s="101"/>
      <c r="H32" s="307"/>
      <c r="I32" s="101"/>
      <c r="J32" s="307"/>
      <c r="K32" s="101"/>
      <c r="L32" s="307"/>
      <c r="M32" s="101"/>
      <c r="N32" s="307"/>
      <c r="O32" s="101"/>
      <c r="P32" s="307"/>
      <c r="Q32" s="96"/>
    </row>
    <row r="33" ht="10.5" customHeight="1">
      <c r="B33" s="51"/>
      <c r="C33" s="51"/>
      <c r="D33" s="51"/>
      <c r="E33" s="51"/>
      <c r="F33" s="51"/>
      <c r="G33" s="101"/>
      <c r="H33" s="307"/>
      <c r="I33" s="101"/>
      <c r="J33" s="307"/>
      <c r="K33" s="101"/>
      <c r="L33" s="307"/>
      <c r="M33" s="101"/>
      <c r="N33" s="307"/>
      <c r="O33" s="101"/>
      <c r="P33" s="307"/>
      <c r="Q33" s="96"/>
    </row>
    <row r="34" ht="10.5" customHeight="1">
      <c r="B34" s="51"/>
      <c r="C34" s="51"/>
      <c r="D34" s="51"/>
      <c r="E34" s="51"/>
      <c r="F34" s="51"/>
      <c r="G34" s="101"/>
      <c r="H34" s="307"/>
      <c r="I34" s="101"/>
      <c r="J34" s="307"/>
      <c r="K34" s="101"/>
      <c r="L34" s="307"/>
      <c r="M34" s="101"/>
      <c r="N34" s="307"/>
      <c r="O34" s="101"/>
      <c r="P34" s="307"/>
      <c r="Q34" s="96"/>
    </row>
    <row r="35" ht="10.5" customHeight="1">
      <c r="B35" s="51"/>
      <c r="C35" s="51"/>
      <c r="D35" s="51"/>
      <c r="E35" s="51"/>
      <c r="F35" s="51"/>
      <c r="G35" s="101"/>
      <c r="H35" s="307"/>
      <c r="I35" s="101"/>
      <c r="J35" s="307"/>
      <c r="K35" s="101"/>
      <c r="L35" s="307"/>
      <c r="M35" s="101"/>
      <c r="N35" s="307"/>
      <c r="O35" s="101"/>
      <c r="P35" s="307"/>
      <c r="Q35" s="96"/>
    </row>
    <row r="36" ht="10.5" customHeight="1">
      <c r="B36" s="51"/>
      <c r="C36" s="51"/>
      <c r="D36" s="51"/>
      <c r="E36" s="51"/>
      <c r="F36" s="51"/>
      <c r="G36" s="101"/>
      <c r="H36" s="307"/>
      <c r="I36" s="101"/>
      <c r="J36" s="307"/>
      <c r="K36" s="101"/>
      <c r="L36" s="307"/>
      <c r="M36" s="101"/>
      <c r="N36" s="307"/>
      <c r="O36" s="101"/>
      <c r="P36" s="307"/>
      <c r="Q36" s="96"/>
    </row>
    <row r="37" ht="10.5" customHeight="1">
      <c r="B37" s="51"/>
      <c r="C37" s="51"/>
      <c r="D37" s="51"/>
      <c r="E37" s="51"/>
      <c r="F37" s="51"/>
      <c r="G37" s="101"/>
      <c r="H37" s="307"/>
      <c r="I37" s="101"/>
      <c r="J37" s="307"/>
      <c r="K37" s="101"/>
      <c r="L37" s="307"/>
      <c r="M37" s="101"/>
      <c r="N37" s="307"/>
      <c r="O37" s="101"/>
      <c r="P37" s="307"/>
      <c r="Q37" s="96"/>
    </row>
    <row r="38" ht="10.5" customHeight="1">
      <c r="B38" s="51"/>
      <c r="C38" s="51"/>
      <c r="D38" s="51"/>
      <c r="E38" s="51"/>
      <c r="F38" s="51"/>
      <c r="G38" s="101"/>
      <c r="H38" s="307"/>
      <c r="I38" s="101"/>
      <c r="J38" s="307"/>
      <c r="K38" s="101"/>
      <c r="L38" s="307"/>
      <c r="M38" s="101"/>
      <c r="N38" s="307"/>
      <c r="O38" s="101"/>
      <c r="P38" s="307"/>
      <c r="Q38" s="96"/>
    </row>
    <row r="39" ht="10.5" customHeight="1">
      <c r="B39" s="51"/>
      <c r="C39" s="51"/>
      <c r="D39" s="51"/>
      <c r="E39" s="51"/>
      <c r="F39" s="51"/>
      <c r="G39" s="101"/>
      <c r="H39" s="307"/>
      <c r="I39" s="101"/>
      <c r="J39" s="307"/>
      <c r="K39" s="101"/>
      <c r="L39" s="307"/>
      <c r="M39" s="101"/>
      <c r="N39" s="307"/>
      <c r="O39" s="101"/>
      <c r="P39" s="307"/>
      <c r="Q39" s="96"/>
    </row>
    <row r="40" ht="10.5" customHeight="1">
      <c r="B40" s="51"/>
      <c r="C40" s="51"/>
      <c r="D40" s="51"/>
      <c r="E40" s="51"/>
      <c r="F40" s="51"/>
      <c r="G40" s="101"/>
      <c r="H40" s="307"/>
      <c r="I40" s="101"/>
      <c r="J40" s="307"/>
      <c r="K40" s="101"/>
      <c r="L40" s="307"/>
      <c r="M40" s="101"/>
      <c r="N40" s="307"/>
      <c r="O40" s="101"/>
      <c r="P40" s="307"/>
      <c r="Q40" s="96"/>
    </row>
    <row r="41" ht="10.5" customHeight="1">
      <c r="B41" s="51"/>
      <c r="C41" s="51"/>
      <c r="D41" s="51"/>
      <c r="E41" s="51"/>
      <c r="F41" s="51"/>
      <c r="G41" s="101"/>
      <c r="H41" s="307"/>
      <c r="I41" s="101"/>
      <c r="J41" s="307"/>
      <c r="K41" s="101"/>
      <c r="L41" s="307"/>
      <c r="M41" s="101"/>
      <c r="N41" s="307"/>
      <c r="O41" s="101"/>
      <c r="P41" s="307"/>
      <c r="Q41" s="96"/>
    </row>
    <row r="42" ht="10.5" customHeight="1">
      <c r="B42" s="51"/>
      <c r="C42" s="51"/>
      <c r="D42" s="51"/>
      <c r="E42" s="51"/>
      <c r="F42" s="51"/>
      <c r="G42" s="101"/>
      <c r="H42" s="307"/>
      <c r="I42" s="101"/>
      <c r="J42" s="307"/>
      <c r="K42" s="101"/>
      <c r="L42" s="307"/>
      <c r="M42" s="101"/>
      <c r="N42" s="307"/>
      <c r="O42" s="101"/>
      <c r="P42" s="307"/>
      <c r="Q42" s="96"/>
    </row>
    <row r="43" ht="10.5" customHeight="1">
      <c r="B43" s="51"/>
      <c r="C43" s="51"/>
      <c r="D43" s="51"/>
      <c r="E43" s="51"/>
      <c r="F43" s="51"/>
      <c r="G43" s="101"/>
      <c r="H43" s="307"/>
      <c r="I43" s="101"/>
      <c r="J43" s="307"/>
      <c r="K43" s="101"/>
      <c r="L43" s="307"/>
      <c r="M43" s="101"/>
      <c r="N43" s="307"/>
      <c r="O43" s="101"/>
      <c r="P43" s="307"/>
      <c r="Q43" s="96"/>
    </row>
    <row r="44" ht="10.5" customHeight="1">
      <c r="B44" s="51"/>
      <c r="C44" s="51"/>
      <c r="D44" s="51"/>
      <c r="E44" s="51"/>
      <c r="F44" s="51"/>
      <c r="G44" s="54"/>
      <c r="H44" s="296"/>
      <c r="I44" s="54"/>
      <c r="J44" s="296"/>
      <c r="K44" s="54"/>
      <c r="L44" s="296"/>
      <c r="M44" s="54"/>
      <c r="N44" s="296"/>
      <c r="O44" s="54"/>
      <c r="P44" s="296"/>
      <c r="Q44" s="297"/>
    </row>
    <row r="45" ht="10.5" customHeight="1">
      <c r="B45" s="40"/>
      <c r="L45" s="55"/>
      <c r="M45" s="55"/>
      <c r="N45" s="55"/>
      <c r="O45" s="55"/>
      <c r="P45" s="55"/>
      <c r="Q45" s="55"/>
    </row>
    <row r="46" ht="10.5" customHeight="1">
      <c r="L46" s="55"/>
      <c r="M46" s="55"/>
      <c r="N46" s="55"/>
      <c r="O46" s="55"/>
      <c r="P46" s="55"/>
      <c r="Q46" s="55"/>
    </row>
    <row r="47" ht="10.5" customHeight="1">
      <c r="L47" s="55"/>
      <c r="M47" s="55"/>
      <c r="N47" s="55"/>
      <c r="O47" s="55"/>
      <c r="P47" s="55"/>
      <c r="Q47" s="55"/>
    </row>
    <row r="48" ht="10.5" customHeight="1">
      <c r="G48" s="102"/>
      <c r="L48" s="55"/>
      <c r="M48" s="55"/>
      <c r="N48" s="55"/>
      <c r="O48" s="55"/>
      <c r="P48" s="55"/>
      <c r="Q48" s="55"/>
    </row>
    <row r="49" ht="10.5" customHeight="1">
      <c r="G49" s="102"/>
      <c r="L49" s="55"/>
      <c r="M49" s="55"/>
      <c r="N49" s="55"/>
      <c r="O49" s="55"/>
      <c r="P49" s="55"/>
      <c r="Q49" s="55"/>
    </row>
    <row r="50" ht="10.5" customHeight="1">
      <c r="L50" s="55"/>
      <c r="M50" s="55"/>
      <c r="N50" s="55"/>
      <c r="O50" s="55"/>
      <c r="P50" s="55"/>
      <c r="Q50" s="55"/>
    </row>
    <row r="51" ht="10.5" customHeight="1">
      <c r="L51" s="55"/>
      <c r="M51" s="55"/>
      <c r="N51" s="55"/>
      <c r="O51" s="55"/>
      <c r="P51" s="55"/>
      <c r="Q51" s="55"/>
    </row>
    <row r="52" ht="10.5" customHeight="1">
      <c r="L52" s="55"/>
      <c r="M52" s="55"/>
      <c r="N52" s="55"/>
      <c r="O52" s="55"/>
      <c r="P52" s="55"/>
      <c r="Q52" s="55"/>
    </row>
    <row r="53" ht="10.5" customHeight="1">
      <c r="L53" s="55"/>
      <c r="M53" s="55"/>
      <c r="N53" s="55"/>
      <c r="O53" s="55"/>
      <c r="P53" s="55"/>
      <c r="Q53" s="55"/>
    </row>
    <row r="54" ht="10.5" customHeight="1">
      <c r="L54" s="55"/>
      <c r="M54" s="55"/>
      <c r="N54" s="55"/>
      <c r="O54" s="55"/>
      <c r="P54" s="55"/>
      <c r="Q54" s="55"/>
    </row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</row>
    <row r="101" ht="10.5" customHeight="1">
      <c r="B101" s="3"/>
      <c r="G101" s="76"/>
      <c r="I101" s="76"/>
      <c r="K101" s="76"/>
      <c r="M101" s="76"/>
      <c r="O101" s="76"/>
    </row>
    <row r="102" ht="10.5" customHeight="1">
      <c r="B102" s="3"/>
      <c r="G102" s="3"/>
      <c r="I102" s="3"/>
      <c r="K102" s="3"/>
      <c r="M102" s="3"/>
      <c r="O102" s="3"/>
    </row>
    <row r="103" ht="10.5" customHeight="1">
      <c r="B103" s="3"/>
      <c r="G103" s="3"/>
      <c r="I103" s="3"/>
      <c r="K103" s="3"/>
      <c r="M103" s="3"/>
      <c r="O103" s="3"/>
    </row>
    <row r="104" ht="10.5" customHeight="1">
      <c r="B104" s="3"/>
      <c r="G104" s="3"/>
      <c r="I104" s="3"/>
      <c r="K104" s="3"/>
      <c r="M104" s="3"/>
      <c r="O104" s="3"/>
    </row>
    <row r="105" ht="10.5" customHeight="1">
      <c r="B105" s="3"/>
      <c r="G105" s="3"/>
      <c r="I105" s="3"/>
      <c r="K105" s="3"/>
      <c r="M105" s="3"/>
      <c r="O105" s="3"/>
    </row>
    <row r="106" ht="10.5" customHeight="1">
      <c r="B106" s="3"/>
      <c r="G106" s="3"/>
      <c r="I106" s="3"/>
      <c r="K106" s="3"/>
      <c r="M106" s="3"/>
      <c r="O106" s="3"/>
    </row>
    <row r="107" ht="10.5" customHeight="1"/>
    <row r="108" ht="10.5" customHeight="1">
      <c r="B108" s="3"/>
      <c r="G108" s="3"/>
      <c r="I108" s="3"/>
      <c r="K108" s="3"/>
      <c r="M108" s="3"/>
      <c r="O108" s="3"/>
    </row>
    <row r="109" ht="10.5" customHeight="1">
      <c r="B109" s="3"/>
      <c r="G109" s="76"/>
      <c r="I109" s="76"/>
      <c r="K109" s="76"/>
      <c r="M109" s="76"/>
      <c r="O109" s="76"/>
    </row>
    <row r="110" ht="10.5" customHeight="1">
      <c r="B110" s="3"/>
      <c r="G110" s="76"/>
      <c r="I110" s="76"/>
      <c r="K110" s="76"/>
      <c r="M110" s="76"/>
      <c r="O110" s="76"/>
    </row>
    <row r="111" ht="10.5" customHeight="1">
      <c r="B111" s="3"/>
      <c r="G111" s="76"/>
      <c r="I111" s="76"/>
      <c r="K111" s="76"/>
      <c r="M111" s="76"/>
      <c r="O111" s="76"/>
    </row>
    <row r="112" ht="10.5" customHeight="1">
      <c r="B112" s="3"/>
      <c r="G112" s="3"/>
      <c r="I112" s="3"/>
      <c r="K112" s="3"/>
      <c r="M112" s="3"/>
      <c r="O112" s="3"/>
    </row>
    <row r="113" ht="10.5" customHeight="1">
      <c r="B113" s="3"/>
      <c r="G113" s="3"/>
      <c r="I113" s="3"/>
      <c r="K113" s="3"/>
      <c r="M113" s="3"/>
      <c r="O113" s="3"/>
    </row>
    <row r="114" ht="10.5" customHeight="1">
      <c r="B114" s="3"/>
      <c r="G114" s="3"/>
      <c r="I114" s="3"/>
      <c r="K114" s="3"/>
      <c r="M114" s="3"/>
      <c r="O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4">
    <mergeCell ref="B7:Q7"/>
    <mergeCell ref="B17:F17"/>
    <mergeCell ref="B12:F12"/>
    <mergeCell ref="B13:F13"/>
    <mergeCell ref="B14:F14"/>
    <mergeCell ref="B15:F15"/>
    <mergeCell ref="B16:F16"/>
    <mergeCell ref="B8:F11"/>
    <mergeCell ref="Q8:Q10"/>
    <mergeCell ref="M8:N10"/>
    <mergeCell ref="O8:P10"/>
    <mergeCell ref="G8:H10"/>
    <mergeCell ref="I8:J10"/>
    <mergeCell ref="K8:L10"/>
  </mergeCells>
  <conditionalFormatting sqref="H12:H16">
    <cfRule type="colorScale" priority="13">
      <colorScale>
        <cfvo type="min"/>
        <cfvo type="max"/>
        <color rgb="FFFCFCFF"/>
        <color rgb="FF63BE7B"/>
      </colorScale>
    </cfRule>
  </conditionalFormatting>
  <conditionalFormatting sqref="H26:H43">
    <cfRule type="colorScale" priority="8">
      <colorScale>
        <cfvo type="min"/>
        <cfvo type="max"/>
        <color rgb="FFFCFCFF"/>
        <color rgb="FF63BE7B"/>
      </colorScale>
    </cfRule>
  </conditionalFormatting>
  <conditionalFormatting sqref="J12:J16">
    <cfRule type="colorScale" priority="12">
      <colorScale>
        <cfvo type="min"/>
        <cfvo type="max"/>
        <color rgb="FFFCFCFF"/>
        <color rgb="FF63BE7B"/>
      </colorScale>
    </cfRule>
  </conditionalFormatting>
  <conditionalFormatting sqref="J26:J43">
    <cfRule type="colorScale" priority="5">
      <colorScale>
        <cfvo type="min"/>
        <cfvo type="max"/>
        <color rgb="FFFCFCFF"/>
        <color rgb="FF63BE7B"/>
      </colorScale>
    </cfRule>
  </conditionalFormatting>
  <conditionalFormatting sqref="L12:L16">
    <cfRule type="colorScale" priority="11">
      <colorScale>
        <cfvo type="min"/>
        <cfvo type="max"/>
        <color rgb="FFFCFCFF"/>
        <color rgb="FF63BE7B"/>
      </colorScale>
    </cfRule>
  </conditionalFormatting>
  <conditionalFormatting sqref="L26:L43">
    <cfRule type="colorScale" priority="6">
      <colorScale>
        <cfvo type="min"/>
        <cfvo type="max"/>
        <color rgb="FFFCFCFF"/>
        <color rgb="FF63BE7B"/>
      </colorScale>
    </cfRule>
  </conditionalFormatting>
  <conditionalFormatting sqref="N12:N16">
    <cfRule type="colorScale" priority="10">
      <colorScale>
        <cfvo type="min"/>
        <cfvo type="max"/>
        <color rgb="FFFCFCFF"/>
        <color rgb="FF63BE7B"/>
      </colorScale>
    </cfRule>
  </conditionalFormatting>
  <conditionalFormatting sqref="N26:N43">
    <cfRule type="colorScale" priority="4">
      <colorScale>
        <cfvo type="min"/>
        <cfvo type="max"/>
        <color rgb="FFFCFCFF"/>
        <color rgb="FF63BE7B"/>
      </colorScale>
    </cfRule>
  </conditionalFormatting>
  <conditionalFormatting sqref="P12:P16">
    <cfRule type="colorScale" priority="9">
      <colorScale>
        <cfvo type="min"/>
        <cfvo type="max"/>
        <color rgb="FFFCFCFF"/>
        <color rgb="FF63BE7B"/>
      </colorScale>
    </cfRule>
  </conditionalFormatting>
  <conditionalFormatting sqref="P26:P43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9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</cols>
  <sheetData>
    <row r="1" ht="10.5" customHeight="1">
      <c r="A1" s="3"/>
      <c r="P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P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P3" s="8"/>
    </row>
    <row r="4" ht="10.5" customHeight="1">
      <c r="A4" s="98"/>
      <c r="B4" s="97" t="str">
        <f>Índice!$B$21</f>
        <v>1.3. DATOS DE PERSONAL EN CENTROS DE ATENCIÓN A PERSONAS MAYORES</v>
      </c>
      <c r="C4" s="216"/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3"/>
      <c r="P4" s="8"/>
      <c r="Q4" s="3"/>
      <c r="R4" s="3"/>
      <c r="S4" s="3"/>
      <c r="T4" s="3"/>
      <c r="U4" s="3"/>
      <c r="V4" s="3"/>
      <c r="W4" s="3"/>
      <c r="X4" s="3"/>
      <c r="Y4" s="3"/>
    </row>
    <row r="5" ht="10.5" customHeight="1">
      <c r="A5" s="98"/>
      <c r="B5" s="97" t="str">
        <f>Índice!$B$22</f>
        <v>1.3.1. Personal por tipo de vinculación en centros de atención a personas mayores</v>
      </c>
      <c r="C5" s="97"/>
      <c r="D5" s="97"/>
      <c r="E5" s="97"/>
      <c r="F5" s="97"/>
      <c r="N5" s="3"/>
      <c r="O5" s="3"/>
      <c r="P5" s="8"/>
      <c r="Q5" s="3"/>
      <c r="R5" s="3"/>
      <c r="S5" s="3"/>
      <c r="T5" s="3"/>
      <c r="U5" s="3"/>
      <c r="V5" s="3"/>
      <c r="W5" s="3"/>
      <c r="X5" s="3"/>
      <c r="Y5" s="3"/>
    </row>
    <row r="6" ht="10.5" customHeight="1">
      <c r="A6" s="98"/>
      <c r="B6" s="97"/>
      <c r="C6" s="97"/>
      <c r="D6" s="97"/>
      <c r="E6" s="97"/>
      <c r="F6" s="97"/>
      <c r="G6" s="169"/>
      <c r="I6" s="169"/>
      <c r="N6" s="3"/>
      <c r="O6" s="3"/>
      <c r="P6" s="8"/>
      <c r="Q6" s="3"/>
      <c r="R6" s="3"/>
      <c r="S6" s="3"/>
      <c r="T6" s="3"/>
      <c r="U6" s="3"/>
      <c r="V6" s="3"/>
      <c r="W6" s="3"/>
    </row>
    <row r="7" ht="10.5" customHeight="1">
      <c r="A7" s="72"/>
      <c r="B7" s="154" t="s">
        <v>122</v>
      </c>
      <c r="C7" s="155"/>
      <c r="D7" s="155"/>
      <c r="E7" s="155"/>
      <c r="F7" s="155"/>
      <c r="G7" s="155"/>
      <c r="H7" s="155"/>
      <c r="I7" s="155"/>
      <c r="J7" s="155"/>
      <c r="K7" s="156"/>
      <c r="P7" s="314"/>
    </row>
    <row r="8" ht="10.5" customHeight="1">
      <c r="B8" s="198" t="s">
        <v>42</v>
      </c>
      <c r="C8" s="199"/>
      <c r="D8" s="199"/>
      <c r="E8" s="199"/>
      <c r="F8" s="200"/>
      <c r="G8" s="316" t="s">
        <v>9</v>
      </c>
      <c r="H8" s="159"/>
      <c r="I8" s="316" t="s">
        <v>10</v>
      </c>
      <c r="J8" s="159"/>
      <c r="K8" s="318" t="s">
        <v>4</v>
      </c>
      <c r="L8" s="73"/>
      <c r="M8" s="73"/>
      <c r="P8" s="8"/>
      <c r="Y8" s="73"/>
      <c r="Z8" s="73"/>
      <c r="AA8" s="73"/>
      <c r="AB8" s="73"/>
      <c r="AC8" s="73"/>
      <c r="AD8" s="73"/>
    </row>
    <row r="9" ht="10.5" customHeight="1">
      <c r="B9" s="149"/>
      <c r="C9" s="150"/>
      <c r="D9" s="150"/>
      <c r="E9" s="150"/>
      <c r="F9" s="158"/>
      <c r="G9" s="160" t="s">
        <v>14</v>
      </c>
      <c r="H9" s="136" t="s">
        <v>105</v>
      </c>
      <c r="I9" s="160" t="s">
        <v>14</v>
      </c>
      <c r="J9" s="136" t="s">
        <v>105</v>
      </c>
      <c r="K9" s="292" t="s">
        <v>14</v>
      </c>
      <c r="L9" s="315"/>
      <c r="M9" s="90"/>
      <c r="P9" s="8"/>
      <c r="Y9" s="90"/>
    </row>
    <row r="10" ht="10.5" customHeight="1">
      <c r="A10" s="3"/>
      <c r="B10" s="151" t="s">
        <v>26</v>
      </c>
      <c r="C10" s="152"/>
      <c r="D10" s="152"/>
      <c r="E10" s="152"/>
      <c r="F10" s="153"/>
      <c r="G10" s="186" t="n">
        <v>2537</v>
      </c>
      <c r="H10" s="238" t="e">
        <f t="shared" ref="H10:H15" si="0">IF(G10=0,"-",G10/$K10)</f>
        <v>#VALUE!</v>
      </c>
      <c r="I10" s="186" t="n">
        <v>53</v>
      </c>
      <c r="J10" s="225" t="e">
        <f t="shared" ref="J10:J15" si="1">IF(I10=0,"-",I10/$K10)</f>
        <v>#VALUE!</v>
      </c>
      <c r="K10" s="262" t="e">
        <f>G10+I10</f>
        <v>#VALUE!</v>
      </c>
      <c r="L10" s="203"/>
      <c r="M10" s="56"/>
      <c r="P10" s="8"/>
      <c r="Y10" s="56"/>
    </row>
    <row r="11" ht="10.5" customHeight="1">
      <c r="A11" s="3"/>
      <c r="B11" s="140" t="s">
        <v>27</v>
      </c>
      <c r="C11" s="141"/>
      <c r="D11" s="141"/>
      <c r="E11" s="141"/>
      <c r="F11" s="142"/>
      <c r="G11" s="187" t="n">
        <v>501</v>
      </c>
      <c r="H11" s="87" t="e">
        <f t="shared" si="0"/>
        <v>#VALUE!</v>
      </c>
      <c r="I11" s="187" t="n">
        <v>23</v>
      </c>
      <c r="J11" s="87" t="e">
        <f t="shared" si="1"/>
        <v>#VALUE!</v>
      </c>
      <c r="K11" s="288" t="e">
        <f t="shared" ref="K11:K14" si="2">G11+I11</f>
        <v>#VALUE!</v>
      </c>
      <c r="L11" s="59"/>
      <c r="M11" s="58"/>
      <c r="P11" s="8"/>
      <c r="Y11" s="58"/>
    </row>
    <row r="12" ht="10.5" customHeight="1">
      <c r="A12" s="3"/>
      <c r="B12" s="140" t="s">
        <v>25</v>
      </c>
      <c r="C12" s="141"/>
      <c r="D12" s="141"/>
      <c r="E12" s="141"/>
      <c r="F12" s="142"/>
      <c r="G12" s="187" t="n">
        <v>2813</v>
      </c>
      <c r="H12" s="87" t="e">
        <f t="shared" si="0"/>
        <v>#VALUE!</v>
      </c>
      <c r="I12" s="187" t="n">
        <v>360</v>
      </c>
      <c r="J12" s="87" t="e">
        <f t="shared" si="1"/>
        <v>#VALUE!</v>
      </c>
      <c r="K12" s="288" t="e">
        <f t="shared" si="2"/>
        <v>#VALUE!</v>
      </c>
      <c r="L12" s="203"/>
      <c r="M12" s="56"/>
      <c r="P12" s="8"/>
      <c r="Y12" s="56"/>
    </row>
    <row r="13" ht="10.5" customHeight="1">
      <c r="A13" s="3"/>
      <c r="B13" s="140" t="s">
        <v>28</v>
      </c>
      <c r="C13" s="141"/>
      <c r="D13" s="141"/>
      <c r="E13" s="141"/>
      <c r="F13" s="142"/>
      <c r="G13" s="187" t="n">
        <v>4788</v>
      </c>
      <c r="H13" s="87" t="e">
        <f t="shared" si="0"/>
        <v>#VALUE!</v>
      </c>
      <c r="I13" s="187" t="n">
        <v>151</v>
      </c>
      <c r="J13" s="87" t="e">
        <f t="shared" si="1"/>
        <v>#VALUE!</v>
      </c>
      <c r="K13" s="288" t="e">
        <f t="shared" si="2"/>
        <v>#VALUE!</v>
      </c>
      <c r="L13" s="203"/>
      <c r="M13" s="56"/>
      <c r="P13" s="8"/>
      <c r="Y13" s="56"/>
    </row>
    <row r="14" ht="10.5" customHeight="1">
      <c r="A14" s="3"/>
      <c r="B14" s="143" t="s">
        <v>29</v>
      </c>
      <c r="C14" s="144"/>
      <c r="D14" s="144"/>
      <c r="E14" s="144"/>
      <c r="F14" s="145"/>
      <c r="G14" s="187" t="n">
        <v>2647</v>
      </c>
      <c r="H14" s="87" t="e">
        <f t="shared" si="0"/>
        <v>#VALUE!</v>
      </c>
      <c r="I14" s="187" t="n">
        <v>70</v>
      </c>
      <c r="J14" s="87" t="e">
        <f t="shared" si="1"/>
        <v>#VALUE!</v>
      </c>
      <c r="K14" s="288" t="e">
        <f t="shared" si="2"/>
        <v>#VALUE!</v>
      </c>
      <c r="L14" s="203"/>
      <c r="M14" s="56"/>
      <c r="P14" s="8"/>
      <c r="Y14" s="56"/>
    </row>
    <row r="15" ht="10.5" customHeight="1">
      <c r="B15" s="146" t="s">
        <v>4</v>
      </c>
      <c r="C15" s="147"/>
      <c r="D15" s="147"/>
      <c r="E15" s="147"/>
      <c r="F15" s="148"/>
      <c r="G15" s="188" t="n">
        <f>SUM(G10:G14)</f>
        <v>0</v>
      </c>
      <c r="H15" s="242" t="str">
        <f t="shared" si="0"/>
        <v>-</v>
      </c>
      <c r="I15" s="188" t="n">
        <f>SUM(I10:I14)</f>
        <v>0</v>
      </c>
      <c r="J15" s="240" t="str">
        <f t="shared" si="1"/>
        <v>-</v>
      </c>
      <c r="K15" s="317" t="e">
        <f>SUM(K10:K14)</f>
        <v>#VALUE!</v>
      </c>
      <c r="L15" s="204"/>
      <c r="M15" s="93"/>
      <c r="P15" s="8"/>
      <c r="Y15" s="93"/>
    </row>
    <row r="16" ht="10.5" customHeight="1">
      <c r="B16" s="40" t="s">
        <v>173</v>
      </c>
      <c r="P16" s="8"/>
    </row>
    <row r="17" ht="10.5" customHeight="1">
      <c r="A17" s="72"/>
      <c r="B17" s="97"/>
      <c r="C17" s="97"/>
      <c r="D17" s="97"/>
      <c r="E17" s="97"/>
      <c r="F17" s="97"/>
      <c r="P17" s="8"/>
    </row>
    <row r="18" ht="10.5" customHeight="1">
      <c r="A18" s="72"/>
      <c r="P18" s="8"/>
    </row>
    <row r="19" ht="10.5" customHeight="1">
      <c r="A19" s="98"/>
      <c r="B19" s="97"/>
      <c r="C19" s="97"/>
      <c r="D19" s="97"/>
      <c r="E19" s="97"/>
      <c r="F19" s="97"/>
      <c r="G19" s="97"/>
      <c r="H19" s="97"/>
      <c r="I19" s="97"/>
      <c r="J19" s="97"/>
      <c r="K19" s="97"/>
      <c r="N19" s="3"/>
      <c r="O19" s="3"/>
      <c r="P19" s="8"/>
      <c r="Q19" s="3"/>
      <c r="R19" s="3"/>
      <c r="S19" s="3"/>
      <c r="T19" s="3"/>
      <c r="U19" s="3"/>
      <c r="V19" s="3"/>
      <c r="W19" s="3"/>
    </row>
    <row r="20" ht="10.5" customHeight="1">
      <c r="A20" s="72"/>
      <c r="B20" s="51"/>
      <c r="C20" s="51"/>
      <c r="D20" s="51"/>
      <c r="E20" s="51"/>
      <c r="F20" s="51"/>
      <c r="G20" s="74"/>
      <c r="H20" s="74"/>
      <c r="I20" s="74"/>
      <c r="J20" s="74"/>
      <c r="K20" s="166"/>
      <c r="L20" s="310"/>
      <c r="M20" s="310"/>
      <c r="P20" s="8"/>
    </row>
    <row r="21" ht="10.5" customHeight="1">
      <c r="B21" s="51"/>
      <c r="C21" s="51"/>
      <c r="D21" s="51"/>
      <c r="E21" s="51"/>
      <c r="F21" s="51"/>
      <c r="G21" s="166"/>
      <c r="H21" s="166"/>
      <c r="I21" s="166"/>
      <c r="J21" s="166"/>
      <c r="K21" s="166"/>
      <c r="L21" s="74"/>
      <c r="M21" s="74"/>
      <c r="P21" s="8"/>
      <c r="Z21" s="73"/>
      <c r="AA21" s="73"/>
      <c r="AB21" s="73"/>
      <c r="AC21" s="73"/>
      <c r="AD21" s="73"/>
    </row>
    <row r="22" ht="10.5" customHeight="1">
      <c r="B22" s="51"/>
      <c r="C22" s="51"/>
      <c r="D22" s="51"/>
      <c r="E22" s="51"/>
      <c r="F22" s="51"/>
      <c r="G22" s="101"/>
      <c r="H22" s="87"/>
      <c r="I22" s="101"/>
      <c r="J22" s="87"/>
      <c r="K22" s="96"/>
      <c r="L22" s="100"/>
      <c r="M22" s="100"/>
      <c r="P22" s="8"/>
    </row>
    <row r="23" ht="10.5" customHeight="1">
      <c r="B23" s="51"/>
      <c r="C23" s="51"/>
      <c r="D23" s="51"/>
      <c r="E23" s="51"/>
      <c r="F23" s="51"/>
      <c r="G23" s="95"/>
      <c r="H23" s="87"/>
      <c r="I23" s="95"/>
      <c r="J23" s="87"/>
      <c r="K23" s="96"/>
      <c r="L23" s="101"/>
      <c r="M23" s="87"/>
      <c r="P23" s="8"/>
    </row>
    <row r="24" ht="10.5" customHeight="1">
      <c r="B24" s="51"/>
      <c r="C24" s="51"/>
      <c r="D24" s="51"/>
      <c r="E24" s="51"/>
      <c r="F24" s="51"/>
      <c r="G24" s="95"/>
      <c r="H24" s="87"/>
      <c r="I24" s="95"/>
      <c r="J24" s="87"/>
      <c r="K24" s="96"/>
      <c r="L24" s="95"/>
      <c r="M24" s="87"/>
      <c r="P24" s="8"/>
    </row>
    <row r="25" ht="10.5" customHeight="1">
      <c r="B25" s="51"/>
      <c r="C25" s="51"/>
      <c r="D25" s="51"/>
      <c r="E25" s="51"/>
      <c r="F25" s="51"/>
      <c r="G25" s="95"/>
      <c r="H25" s="87"/>
      <c r="I25" s="95"/>
      <c r="J25" s="87"/>
      <c r="K25" s="96"/>
      <c r="L25" s="95"/>
      <c r="M25" s="87"/>
      <c r="P25" s="8"/>
    </row>
    <row r="26" ht="10.5" customHeight="1">
      <c r="B26" s="51"/>
      <c r="C26" s="51"/>
      <c r="D26" s="51"/>
      <c r="E26" s="51"/>
      <c r="F26" s="51"/>
      <c r="G26" s="95"/>
      <c r="H26" s="87"/>
      <c r="I26" s="95"/>
      <c r="J26" s="87"/>
      <c r="K26" s="96"/>
      <c r="L26" s="95"/>
      <c r="M26" s="87"/>
      <c r="P26" s="8"/>
    </row>
    <row r="27" ht="10.5" customHeight="1">
      <c r="B27" s="51"/>
      <c r="C27" s="51"/>
      <c r="D27" s="51"/>
      <c r="E27" s="51"/>
      <c r="F27" s="51"/>
      <c r="G27" s="95"/>
      <c r="H27" s="87"/>
      <c r="I27" s="95"/>
      <c r="J27" s="87"/>
      <c r="K27" s="96"/>
      <c r="L27" s="95"/>
      <c r="M27" s="87"/>
      <c r="P27" s="8"/>
    </row>
    <row r="28" ht="10.5" customHeight="1">
      <c r="B28" s="51"/>
      <c r="C28" s="51"/>
      <c r="D28" s="51"/>
      <c r="E28" s="51"/>
      <c r="F28" s="51"/>
      <c r="G28" s="95"/>
      <c r="H28" s="87"/>
      <c r="I28" s="95"/>
      <c r="J28" s="87"/>
      <c r="K28" s="96"/>
      <c r="L28" s="95"/>
      <c r="M28" s="87"/>
      <c r="P28" s="8"/>
    </row>
    <row r="29" ht="10.5" customHeight="1">
      <c r="B29" s="51"/>
      <c r="C29" s="51"/>
      <c r="D29" s="51"/>
      <c r="E29" s="51"/>
      <c r="F29" s="51"/>
      <c r="G29" s="95"/>
      <c r="H29" s="87"/>
      <c r="I29" s="95"/>
      <c r="J29" s="87"/>
      <c r="K29" s="96"/>
      <c r="L29" s="95"/>
      <c r="M29" s="87"/>
      <c r="P29" s="8"/>
    </row>
    <row r="30" ht="10.5" customHeight="1">
      <c r="B30" s="51"/>
      <c r="C30" s="51"/>
      <c r="D30" s="51"/>
      <c r="E30" s="51"/>
      <c r="F30" s="51"/>
      <c r="G30" s="95"/>
      <c r="H30" s="87"/>
      <c r="I30" s="95"/>
      <c r="J30" s="87"/>
      <c r="K30" s="96"/>
      <c r="L30" s="95"/>
      <c r="M30" s="87"/>
      <c r="P30" s="8"/>
    </row>
    <row r="31" ht="10.5" customHeight="1">
      <c r="B31" s="51"/>
      <c r="C31" s="51"/>
      <c r="D31" s="51"/>
      <c r="E31" s="51"/>
      <c r="F31" s="51"/>
      <c r="G31" s="95"/>
      <c r="H31" s="87"/>
      <c r="I31" s="95"/>
      <c r="J31" s="87"/>
      <c r="K31" s="96"/>
      <c r="L31" s="95"/>
      <c r="M31" s="87"/>
      <c r="P31" s="8"/>
    </row>
    <row r="32" ht="10.5" customHeight="1">
      <c r="B32" s="51"/>
      <c r="C32" s="51"/>
      <c r="D32" s="51"/>
      <c r="E32" s="51"/>
      <c r="F32" s="51"/>
      <c r="G32" s="95"/>
      <c r="H32" s="87"/>
      <c r="I32" s="95"/>
      <c r="J32" s="87"/>
      <c r="K32" s="96"/>
      <c r="L32" s="95"/>
      <c r="M32" s="87"/>
      <c r="P32" s="8"/>
    </row>
    <row r="33" ht="10.5" customHeight="1">
      <c r="B33" s="51"/>
      <c r="C33" s="51"/>
      <c r="D33" s="51"/>
      <c r="E33" s="51"/>
      <c r="F33" s="51"/>
      <c r="G33" s="95"/>
      <c r="H33" s="87"/>
      <c r="I33" s="95"/>
      <c r="J33" s="87"/>
      <c r="K33" s="96"/>
      <c r="L33" s="95"/>
      <c r="M33" s="87"/>
      <c r="P33" s="8"/>
    </row>
    <row r="34" ht="10.5" customHeight="1">
      <c r="B34" s="51"/>
      <c r="C34" s="51"/>
      <c r="D34" s="51"/>
      <c r="E34" s="51"/>
      <c r="F34" s="51"/>
      <c r="G34" s="95"/>
      <c r="H34" s="87"/>
      <c r="I34" s="95"/>
      <c r="J34" s="87"/>
      <c r="K34" s="96"/>
      <c r="L34" s="95"/>
      <c r="M34" s="87"/>
      <c r="P34" s="8"/>
    </row>
    <row r="35" ht="10.5" customHeight="1">
      <c r="B35" s="51"/>
      <c r="C35" s="51"/>
      <c r="D35" s="51"/>
      <c r="E35" s="51"/>
      <c r="F35" s="51"/>
      <c r="G35" s="95"/>
      <c r="H35" s="87"/>
      <c r="I35" s="95"/>
      <c r="J35" s="87"/>
      <c r="K35" s="96"/>
      <c r="L35" s="95"/>
      <c r="M35" s="87"/>
      <c r="P35" s="8"/>
    </row>
    <row r="36" ht="10.5" customHeight="1">
      <c r="B36" s="51"/>
      <c r="C36" s="51"/>
      <c r="D36" s="51"/>
      <c r="E36" s="51"/>
      <c r="F36" s="51"/>
      <c r="G36" s="95"/>
      <c r="H36" s="87"/>
      <c r="I36" s="95"/>
      <c r="J36" s="87"/>
      <c r="K36" s="96"/>
      <c r="L36" s="95"/>
      <c r="M36" s="87"/>
      <c r="P36" s="8"/>
    </row>
    <row r="37" ht="10.5" customHeight="1">
      <c r="B37" s="51"/>
      <c r="C37" s="51"/>
      <c r="D37" s="51"/>
      <c r="E37" s="51"/>
      <c r="F37" s="51"/>
      <c r="G37" s="95"/>
      <c r="H37" s="87"/>
      <c r="I37" s="95"/>
      <c r="J37" s="87"/>
      <c r="K37" s="96"/>
      <c r="L37" s="95"/>
      <c r="M37" s="87"/>
      <c r="P37" s="8"/>
    </row>
    <row r="38" ht="10.5" customHeight="1">
      <c r="B38" s="51"/>
      <c r="C38" s="51"/>
      <c r="D38" s="51"/>
      <c r="E38" s="51"/>
      <c r="F38" s="51"/>
      <c r="G38" s="95"/>
      <c r="H38" s="87"/>
      <c r="I38" s="95"/>
      <c r="J38" s="87"/>
      <c r="K38" s="96"/>
      <c r="L38" s="95"/>
      <c r="M38" s="87"/>
      <c r="P38" s="8"/>
    </row>
    <row r="39" ht="10.5" customHeight="1">
      <c r="B39" s="51"/>
      <c r="C39" s="51"/>
      <c r="D39" s="51"/>
      <c r="E39" s="51"/>
      <c r="F39" s="51"/>
      <c r="G39" s="95"/>
      <c r="H39" s="87"/>
      <c r="I39" s="95"/>
      <c r="J39" s="87"/>
      <c r="K39" s="96"/>
      <c r="L39" s="95"/>
      <c r="M39" s="87"/>
      <c r="P39" s="8"/>
    </row>
    <row r="40" ht="10.5" customHeight="1">
      <c r="B40" s="51"/>
      <c r="C40" s="51"/>
      <c r="D40" s="51"/>
      <c r="E40" s="51"/>
      <c r="F40" s="51"/>
      <c r="G40" s="52"/>
      <c r="H40" s="53"/>
      <c r="I40" s="52"/>
      <c r="J40" s="53"/>
      <c r="K40" s="54"/>
      <c r="L40" s="95"/>
      <c r="M40" s="87"/>
      <c r="P40" s="8"/>
    </row>
    <row r="41" ht="10.5" customHeight="1">
      <c r="B41" s="40"/>
      <c r="C41" s="51"/>
      <c r="D41" s="51"/>
      <c r="E41" s="51"/>
      <c r="F41" s="51"/>
      <c r="G41" s="95"/>
      <c r="H41" s="87"/>
      <c r="I41" s="95"/>
      <c r="J41" s="87"/>
      <c r="K41" s="96"/>
      <c r="L41" s="95"/>
      <c r="M41" s="87"/>
      <c r="P41" s="8"/>
    </row>
    <row r="42" ht="10.5" customHeight="1">
      <c r="B42" s="51"/>
      <c r="C42" s="51"/>
      <c r="D42" s="51"/>
      <c r="E42" s="51"/>
      <c r="F42" s="51"/>
      <c r="G42" s="95"/>
      <c r="H42" s="87"/>
      <c r="I42" s="95"/>
      <c r="J42" s="87"/>
      <c r="K42" s="96"/>
      <c r="L42" s="95"/>
      <c r="M42" s="87"/>
      <c r="P42" s="8"/>
    </row>
    <row r="43" ht="10.5" customHeight="1">
      <c r="B43" s="51"/>
      <c r="C43" s="51"/>
      <c r="D43" s="51"/>
      <c r="E43" s="51"/>
      <c r="F43" s="51"/>
      <c r="G43" s="95"/>
      <c r="H43" s="87"/>
      <c r="I43" s="95"/>
      <c r="J43" s="87"/>
      <c r="K43" s="96"/>
      <c r="L43" s="95"/>
      <c r="M43" s="87"/>
      <c r="P43" s="8"/>
    </row>
    <row r="44" ht="10.5" customHeight="1">
      <c r="B44" s="51"/>
      <c r="C44" s="51"/>
      <c r="D44" s="311"/>
      <c r="E44" s="311"/>
      <c r="F44" s="311"/>
      <c r="G44" s="311"/>
      <c r="H44" s="311"/>
      <c r="I44" s="311"/>
      <c r="J44" s="311"/>
      <c r="K44" s="96"/>
      <c r="L44" s="95"/>
      <c r="M44" s="87"/>
      <c r="P44" s="8"/>
    </row>
    <row r="45" ht="10.5" customHeight="1">
      <c r="B45" s="51"/>
      <c r="C45" s="51"/>
      <c r="D45" s="312"/>
      <c r="E45" s="62"/>
      <c r="F45" s="63"/>
      <c r="G45" s="71"/>
      <c r="H45" s="64"/>
      <c r="I45" s="65"/>
      <c r="J45" s="65"/>
      <c r="K45" s="96"/>
      <c r="L45" s="95"/>
      <c r="M45" s="87"/>
      <c r="P45" s="8"/>
    </row>
    <row r="46" ht="10.5" customHeight="1">
      <c r="B46" s="51"/>
      <c r="C46" s="51"/>
      <c r="D46" s="312"/>
      <c r="E46" s="62"/>
      <c r="F46" s="63"/>
      <c r="G46" s="71"/>
      <c r="H46" s="64"/>
      <c r="I46" s="65"/>
      <c r="J46" s="65"/>
      <c r="K46" s="96"/>
      <c r="L46" s="95"/>
      <c r="M46" s="87"/>
      <c r="P46" s="8"/>
    </row>
    <row r="47" ht="10.5" customHeight="1">
      <c r="B47" s="51"/>
      <c r="C47" s="51"/>
      <c r="D47" s="312"/>
      <c r="E47" s="62"/>
      <c r="F47" s="63"/>
      <c r="G47" s="71"/>
      <c r="H47" s="64"/>
      <c r="I47" s="65"/>
      <c r="J47" s="65"/>
      <c r="K47" s="96"/>
      <c r="L47" s="95"/>
      <c r="M47" s="87"/>
      <c r="P47" s="8"/>
    </row>
    <row r="48" ht="10.5" customHeight="1">
      <c r="B48" s="51"/>
      <c r="C48" s="51"/>
      <c r="D48" s="312"/>
      <c r="E48" s="62"/>
      <c r="F48" s="63"/>
      <c r="G48" s="71"/>
      <c r="H48" s="64"/>
      <c r="I48" s="65"/>
      <c r="J48" s="65"/>
      <c r="K48" s="96"/>
      <c r="L48" s="95"/>
      <c r="M48" s="87"/>
      <c r="P48" s="8"/>
    </row>
    <row r="49" ht="10.5" customHeight="1">
      <c r="B49" s="51"/>
      <c r="C49" s="51"/>
      <c r="D49" s="312"/>
      <c r="E49" s="62"/>
      <c r="F49" s="63"/>
      <c r="G49" s="313"/>
      <c r="H49" s="64"/>
      <c r="I49" s="65"/>
      <c r="J49" s="65"/>
      <c r="K49" s="96"/>
      <c r="L49" s="95"/>
      <c r="M49" s="87"/>
      <c r="P49" s="8"/>
    </row>
    <row r="50" ht="10.5" customHeight="1">
      <c r="B50" s="51"/>
      <c r="C50" s="51"/>
      <c r="D50" s="51"/>
      <c r="E50" s="51"/>
      <c r="F50" s="51"/>
      <c r="G50" s="95"/>
      <c r="H50" s="87"/>
      <c r="I50" s="95"/>
      <c r="J50" s="87"/>
      <c r="K50" s="96"/>
      <c r="L50" s="95"/>
      <c r="M50" s="87"/>
      <c r="P50" s="8"/>
    </row>
    <row r="51" ht="10.5" customHeight="1">
      <c r="B51" s="51"/>
      <c r="C51" s="51"/>
      <c r="D51" s="51"/>
      <c r="E51" s="51"/>
      <c r="F51" s="51"/>
      <c r="G51" s="95"/>
      <c r="H51" s="87"/>
      <c r="I51" s="95"/>
      <c r="J51" s="87"/>
      <c r="K51" s="96"/>
      <c r="L51" s="95"/>
      <c r="M51" s="87"/>
      <c r="P51" s="8"/>
    </row>
    <row r="52" ht="10.5" customHeight="1">
      <c r="B52" s="51"/>
      <c r="C52" s="51"/>
      <c r="D52" s="51"/>
      <c r="E52" s="51"/>
      <c r="F52" s="51"/>
      <c r="G52" s="95"/>
      <c r="H52" s="87"/>
      <c r="I52" s="95"/>
      <c r="J52" s="87"/>
      <c r="K52" s="96"/>
      <c r="L52" s="95"/>
      <c r="M52" s="87"/>
      <c r="P52" s="8"/>
    </row>
    <row r="53" ht="10.5" customHeight="1">
      <c r="B53" s="51"/>
      <c r="C53" s="51"/>
      <c r="D53" s="51"/>
      <c r="E53" s="51"/>
      <c r="F53" s="51"/>
      <c r="G53" s="95"/>
      <c r="H53" s="87"/>
      <c r="I53" s="95"/>
      <c r="J53" s="87"/>
      <c r="K53" s="96"/>
      <c r="L53" s="95"/>
      <c r="M53" s="87"/>
      <c r="P53" s="8"/>
    </row>
    <row r="54" ht="10.5" customHeight="1">
      <c r="B54" s="51"/>
      <c r="C54" s="51"/>
      <c r="D54" s="51"/>
      <c r="E54" s="51"/>
      <c r="F54" s="51"/>
      <c r="G54" s="95"/>
      <c r="H54" s="87"/>
      <c r="I54" s="95"/>
      <c r="J54" s="87"/>
      <c r="K54" s="96"/>
      <c r="L54" s="95"/>
      <c r="M54" s="87"/>
      <c r="P54" s="8"/>
    </row>
    <row r="55" ht="10.5" customHeight="1">
      <c r="B55" s="51"/>
      <c r="C55" s="51"/>
      <c r="D55" s="51"/>
      <c r="E55" s="51"/>
      <c r="F55" s="51"/>
      <c r="G55" s="95"/>
      <c r="H55" s="87"/>
      <c r="I55" s="95"/>
      <c r="J55" s="87"/>
      <c r="K55" s="96"/>
      <c r="L55" s="95"/>
      <c r="M55" s="87"/>
      <c r="P55" s="8"/>
    </row>
    <row r="56" ht="10.5" customHeight="1">
      <c r="B56" s="51"/>
      <c r="C56" s="51"/>
      <c r="D56" s="51"/>
      <c r="E56" s="51"/>
      <c r="F56" s="51"/>
      <c r="G56" s="95"/>
      <c r="H56" s="87"/>
      <c r="I56" s="95"/>
      <c r="J56" s="87"/>
      <c r="K56" s="96"/>
      <c r="L56" s="95"/>
      <c r="M56" s="87"/>
      <c r="P56" s="8"/>
    </row>
    <row r="57" ht="10.5" customHeight="1">
      <c r="B57" s="51"/>
      <c r="C57" s="51"/>
      <c r="D57" s="51"/>
      <c r="E57" s="51"/>
      <c r="F57" s="51"/>
      <c r="G57" s="95"/>
      <c r="H57" s="87"/>
      <c r="I57" s="95"/>
      <c r="J57" s="87"/>
      <c r="K57" s="96"/>
      <c r="L57" s="95"/>
      <c r="M57" s="87"/>
      <c r="P57" s="8"/>
    </row>
    <row r="58" ht="10.5" customHeight="1">
      <c r="B58" s="51"/>
      <c r="C58" s="51"/>
      <c r="D58" s="51"/>
      <c r="E58" s="51"/>
      <c r="F58" s="51"/>
      <c r="G58" s="95"/>
      <c r="H58" s="87"/>
      <c r="I58" s="95"/>
      <c r="J58" s="87"/>
      <c r="K58" s="96"/>
      <c r="L58" s="95"/>
      <c r="M58" s="87"/>
      <c r="P58" s="8"/>
    </row>
    <row r="59" ht="10.5" customHeight="1">
      <c r="B59" s="51"/>
      <c r="C59" s="51"/>
      <c r="D59" s="51"/>
      <c r="E59" s="51"/>
      <c r="F59" s="51"/>
      <c r="G59" s="95"/>
      <c r="H59" s="87"/>
      <c r="I59" s="95"/>
      <c r="J59" s="87"/>
      <c r="K59" s="96"/>
      <c r="L59" s="95"/>
      <c r="M59" s="87"/>
      <c r="P59" s="8"/>
    </row>
    <row r="60" ht="10.5" customHeight="1">
      <c r="B60" s="51"/>
      <c r="C60" s="51"/>
      <c r="D60" s="51"/>
      <c r="E60" s="51"/>
      <c r="F60" s="51"/>
      <c r="G60" s="95"/>
      <c r="H60" s="87"/>
      <c r="I60" s="95"/>
      <c r="J60" s="87"/>
      <c r="K60" s="96"/>
      <c r="L60" s="95"/>
      <c r="M60" s="87"/>
      <c r="P60" s="8"/>
    </row>
    <row r="61" ht="10.5" customHeight="1">
      <c r="B61" s="51"/>
      <c r="C61" s="51"/>
      <c r="D61" s="51"/>
      <c r="E61" s="51"/>
      <c r="F61" s="51"/>
      <c r="G61" s="95"/>
      <c r="H61" s="87"/>
      <c r="I61" s="95"/>
      <c r="J61" s="87"/>
      <c r="K61" s="96"/>
      <c r="L61" s="95"/>
      <c r="M61" s="87"/>
      <c r="P61" s="8"/>
    </row>
    <row r="62" ht="10.5" customHeight="1">
      <c r="B62" s="51"/>
      <c r="C62" s="51"/>
      <c r="D62" s="51"/>
      <c r="E62" s="51"/>
      <c r="F62" s="51"/>
      <c r="G62" s="95"/>
      <c r="H62" s="87"/>
      <c r="I62" s="95"/>
      <c r="J62" s="87"/>
      <c r="K62" s="96"/>
      <c r="L62" s="95"/>
      <c r="M62" s="87"/>
      <c r="P62" s="8"/>
    </row>
    <row r="63" ht="10.5" customHeight="1">
      <c r="B63" s="51"/>
      <c r="C63" s="51"/>
      <c r="D63" s="51"/>
      <c r="E63" s="51"/>
      <c r="F63" s="51"/>
      <c r="G63" s="95"/>
      <c r="H63" s="87"/>
      <c r="I63" s="95"/>
      <c r="J63" s="87"/>
      <c r="K63" s="96"/>
      <c r="L63" s="95"/>
      <c r="M63" s="87"/>
      <c r="P63" s="8"/>
    </row>
    <row r="64" ht="10.5" customHeight="1">
      <c r="B64" s="51"/>
      <c r="C64" s="51"/>
      <c r="D64" s="51"/>
      <c r="E64" s="51"/>
      <c r="F64" s="51"/>
      <c r="G64" s="95"/>
      <c r="H64" s="87"/>
      <c r="I64" s="95"/>
      <c r="J64" s="87"/>
      <c r="K64" s="96"/>
      <c r="L64" s="95"/>
      <c r="M64" s="87"/>
      <c r="P64" s="8"/>
    </row>
    <row r="65" ht="10.5" customHeight="1">
      <c r="B65" s="51"/>
      <c r="C65" s="51"/>
      <c r="D65" s="51"/>
      <c r="E65" s="51"/>
      <c r="F65" s="51"/>
      <c r="G65" s="95"/>
      <c r="H65" s="87"/>
      <c r="I65" s="95"/>
      <c r="J65" s="87"/>
      <c r="K65" s="96"/>
      <c r="L65" s="95"/>
      <c r="M65" s="87"/>
      <c r="P65" s="8"/>
    </row>
    <row r="66" ht="10.5" customHeight="1">
      <c r="B66" s="51"/>
      <c r="C66" s="51"/>
      <c r="D66" s="51"/>
      <c r="E66" s="51"/>
      <c r="F66" s="51"/>
      <c r="G66" s="95"/>
      <c r="H66" s="87"/>
      <c r="I66" s="95"/>
      <c r="J66" s="87"/>
      <c r="K66" s="96"/>
      <c r="L66" s="95"/>
      <c r="M66" s="87"/>
      <c r="P66" s="8"/>
    </row>
    <row r="67" ht="10.5" customHeight="1">
      <c r="B67" s="51"/>
      <c r="C67" s="51"/>
      <c r="D67" s="51"/>
      <c r="E67" s="51"/>
      <c r="F67" s="51"/>
      <c r="G67" s="95"/>
      <c r="H67" s="87"/>
      <c r="I67" s="95"/>
      <c r="J67" s="87"/>
      <c r="K67" s="96"/>
      <c r="L67" s="95"/>
      <c r="M67" s="87"/>
      <c r="P67" s="8"/>
    </row>
    <row r="68" ht="10.5" customHeight="1">
      <c r="B68" s="51"/>
      <c r="C68" s="51"/>
      <c r="D68" s="51"/>
      <c r="E68" s="51"/>
      <c r="F68" s="51"/>
      <c r="G68" s="95"/>
      <c r="H68" s="87"/>
      <c r="I68" s="95"/>
      <c r="J68" s="87"/>
      <c r="K68" s="96"/>
      <c r="L68" s="95"/>
      <c r="M68" s="87"/>
      <c r="P68" s="8"/>
    </row>
    <row r="69" ht="10.5" customHeight="1">
      <c r="B69" s="51"/>
      <c r="C69" s="51"/>
      <c r="D69" s="51"/>
      <c r="E69" s="51"/>
      <c r="F69" s="51"/>
      <c r="G69" s="95"/>
      <c r="H69" s="87"/>
      <c r="I69" s="95"/>
      <c r="J69" s="87"/>
      <c r="K69" s="96"/>
      <c r="L69" s="95"/>
      <c r="M69" s="87"/>
      <c r="P69" s="8"/>
    </row>
    <row r="70" ht="10.5" customHeight="1">
      <c r="B70" s="51"/>
      <c r="C70" s="51"/>
      <c r="D70" s="51"/>
      <c r="E70" s="51"/>
      <c r="F70" s="51"/>
      <c r="G70" s="95"/>
      <c r="H70" s="87"/>
      <c r="I70" s="95"/>
      <c r="J70" s="87"/>
      <c r="K70" s="96"/>
      <c r="L70" s="95"/>
      <c r="M70" s="87"/>
      <c r="P70" s="8"/>
    </row>
    <row r="71" ht="10.5" customHeight="1">
      <c r="B71" s="51"/>
      <c r="C71" s="51"/>
      <c r="D71" s="51"/>
      <c r="E71" s="51"/>
      <c r="F71" s="51"/>
      <c r="G71" s="95"/>
      <c r="H71" s="87"/>
      <c r="I71" s="95"/>
      <c r="J71" s="87"/>
      <c r="K71" s="96"/>
      <c r="L71" s="95"/>
      <c r="M71" s="87"/>
      <c r="P71" s="8"/>
    </row>
    <row r="72" ht="10.5" customHeight="1">
      <c r="B72" s="51"/>
      <c r="C72" s="51"/>
      <c r="D72" s="51"/>
      <c r="E72" s="51"/>
      <c r="F72" s="51"/>
      <c r="G72" s="95"/>
      <c r="H72" s="87"/>
      <c r="I72" s="95"/>
      <c r="J72" s="87"/>
      <c r="K72" s="96"/>
      <c r="L72" s="95"/>
      <c r="M72" s="87"/>
      <c r="P72" s="8"/>
    </row>
    <row r="73" ht="10.5" customHeight="1">
      <c r="B73" s="51"/>
      <c r="C73" s="51"/>
      <c r="D73" s="51"/>
      <c r="E73" s="51"/>
      <c r="F73" s="51"/>
      <c r="G73" s="95"/>
      <c r="H73" s="87"/>
      <c r="I73" s="95"/>
      <c r="J73" s="87"/>
      <c r="K73" s="96"/>
      <c r="L73" s="95"/>
      <c r="M73" s="87"/>
      <c r="N73" s="87"/>
      <c r="P73" s="8"/>
      <c r="AA73" s="56"/>
    </row>
    <row r="74" ht="10.5" customHeight="1">
      <c r="P74" s="8"/>
    </row>
    <row r="75" ht="10.5" customHeight="1">
      <c r="B75" s="51"/>
      <c r="C75" s="51"/>
      <c r="D75" s="51"/>
      <c r="E75" s="51"/>
      <c r="F75" s="51"/>
      <c r="G75" s="95"/>
      <c r="H75" s="87"/>
      <c r="I75" s="95"/>
      <c r="J75" s="87"/>
      <c r="K75" s="96"/>
      <c r="L75" s="95"/>
      <c r="M75" s="87"/>
      <c r="P75" s="8"/>
    </row>
    <row r="76" ht="10.5" customHeight="1">
      <c r="B76" s="51"/>
      <c r="C76" s="51"/>
      <c r="D76" s="51"/>
      <c r="E76" s="51"/>
      <c r="F76" s="51"/>
      <c r="G76" s="95"/>
      <c r="H76" s="87"/>
      <c r="I76" s="95"/>
      <c r="J76" s="87"/>
      <c r="K76" s="96"/>
      <c r="L76" s="95"/>
      <c r="M76" s="87"/>
      <c r="P76" s="8"/>
    </row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>
      <c r="P91" s="8"/>
    </row>
    <row r="92" ht="10.5" customHeight="1">
      <c r="P92" s="8"/>
    </row>
    <row r="93" ht="10.5" customHeight="1">
      <c r="P93" s="8"/>
    </row>
    <row r="94" ht="10.5" customHeight="1">
      <c r="P94" s="8"/>
    </row>
    <row r="95" ht="10.5" customHeight="1">
      <c r="P95" s="8"/>
    </row>
    <row r="96" ht="10.5" customHeight="1">
      <c r="P96" s="8"/>
    </row>
    <row r="97" ht="10.5" customHeight="1">
      <c r="P97" s="8"/>
    </row>
    <row r="98" ht="10.5" customHeight="1">
      <c r="P98" s="8"/>
    </row>
    <row r="99" ht="10.5" customHeight="1">
      <c r="P99" s="8"/>
    </row>
    <row r="100" ht="10.5" customHeight="1">
      <c r="B100" s="3"/>
      <c r="G100" s="3"/>
      <c r="I100" s="3"/>
      <c r="P100" s="8"/>
    </row>
    <row r="101" ht="10.5" customHeight="1">
      <c r="B101" s="3"/>
      <c r="G101" s="76"/>
      <c r="I101" s="3"/>
      <c r="P101" s="8"/>
    </row>
    <row r="102" ht="10.5" customHeight="1">
      <c r="B102" s="3"/>
      <c r="G102" s="3"/>
      <c r="I102" s="3"/>
      <c r="P102" s="8"/>
    </row>
    <row r="103" ht="10.5" customHeight="1">
      <c r="B103" s="3"/>
      <c r="G103" s="3"/>
      <c r="I103" s="3"/>
      <c r="P103" s="8"/>
    </row>
    <row r="104" ht="10.5" customHeight="1">
      <c r="B104" s="3"/>
      <c r="G104" s="3"/>
      <c r="I104" s="3"/>
      <c r="P104" s="8"/>
    </row>
    <row r="105" ht="10.5" customHeight="1">
      <c r="B105" s="3"/>
      <c r="P105" s="8"/>
    </row>
    <row r="106" ht="10.5" customHeight="1">
      <c r="B106" s="3"/>
      <c r="G106" s="3"/>
      <c r="I106" s="3"/>
      <c r="P106" s="8"/>
    </row>
    <row r="107" ht="10.5" customHeight="1">
      <c r="P107" s="8"/>
    </row>
    <row r="108" ht="10.5" customHeight="1">
      <c r="B108" s="3"/>
      <c r="G108" s="3"/>
      <c r="I108" s="3"/>
      <c r="P108" s="8"/>
    </row>
    <row r="109" ht="10.5" customHeight="1">
      <c r="B109" s="3"/>
      <c r="G109" s="76"/>
      <c r="I109" s="3"/>
    </row>
    <row r="110" ht="10.5" customHeight="1">
      <c r="B110" s="3"/>
      <c r="G110" s="3"/>
      <c r="I110" s="3"/>
    </row>
    <row r="111" ht="10.5" customHeight="1">
      <c r="B111" s="3"/>
      <c r="G111" s="3"/>
      <c r="I111" s="3"/>
    </row>
    <row r="112" ht="10.5" customHeight="1">
      <c r="B112" s="3"/>
      <c r="G112" s="3"/>
      <c r="I112" s="3"/>
    </row>
    <row r="113" ht="10.5" customHeight="1">
      <c r="B113" s="3"/>
    </row>
    <row r="114" ht="10.5" customHeight="1">
      <c r="B114" s="3"/>
      <c r="G114" s="3"/>
      <c r="I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0">
    <mergeCell ref="B7:K7"/>
    <mergeCell ref="B12:F12"/>
    <mergeCell ref="B13:F13"/>
    <mergeCell ref="B14:F14"/>
    <mergeCell ref="B15:F15"/>
    <mergeCell ref="G8:H8"/>
    <mergeCell ref="I8:J8"/>
    <mergeCell ref="B10:F10"/>
    <mergeCell ref="B8:F9"/>
    <mergeCell ref="B11:F11"/>
  </mergeCells>
  <conditionalFormatting sqref="H10:H14">
    <cfRule type="colorScale" priority="4">
      <colorScale>
        <cfvo type="min"/>
        <cfvo type="max"/>
        <color rgb="FFFCFCFF"/>
        <color rgb="FF63BE7B"/>
      </colorScale>
    </cfRule>
  </conditionalFormatting>
  <conditionalFormatting sqref="H22:H39">
    <cfRule type="colorScale" priority="2">
      <colorScale>
        <cfvo type="min"/>
        <cfvo type="max"/>
        <color rgb="FFFCFCFF"/>
        <color rgb="FF63BE7B"/>
      </colorScale>
    </cfRule>
  </conditionalFormatting>
  <conditionalFormatting sqref="J10:J14">
    <cfRule type="colorScale" priority="3">
      <colorScale>
        <cfvo type="min"/>
        <cfvo type="max"/>
        <color rgb="FFFCFCFF"/>
        <color rgb="FF63BE7B"/>
      </colorScale>
    </cfRule>
  </conditionalFormatting>
  <conditionalFormatting sqref="J22:J39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20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</cols>
  <sheetData>
    <row r="1" ht="10.5" customHeight="1">
      <c r="A1" s="3"/>
      <c r="P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P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</row>
    <row r="4" ht="10.5" customHeight="1">
      <c r="A4" s="98"/>
      <c r="V4" s="3"/>
      <c r="W4" s="3"/>
      <c r="X4" s="3"/>
    </row>
    <row r="5" ht="10.5" customHeight="1">
      <c r="A5" s="98"/>
      <c r="B5" s="97" t="str">
        <f>Índice!$B$23</f>
        <v>1.3.2. Personal por sexo en centros de atención a personas mayores</v>
      </c>
      <c r="C5" s="97"/>
      <c r="D5" s="97"/>
      <c r="E5" s="97"/>
      <c r="F5" s="97"/>
      <c r="K5" s="169"/>
      <c r="P5" s="32"/>
      <c r="R5" s="3"/>
      <c r="S5" s="3"/>
      <c r="T5" s="3"/>
      <c r="U5" s="3"/>
      <c r="V5" s="3"/>
      <c r="W5" s="3"/>
      <c r="X5" s="3"/>
    </row>
    <row r="6" ht="10.5" customHeight="1">
      <c r="A6" s="98"/>
      <c r="G6" s="169"/>
      <c r="R6" s="3"/>
      <c r="S6" s="3"/>
      <c r="T6" s="3"/>
      <c r="U6" s="3"/>
    </row>
    <row r="7" ht="10.5" customHeight="1">
      <c r="A7" s="72"/>
      <c r="B7" s="324" t="s">
        <v>122</v>
      </c>
      <c r="C7" s="325"/>
      <c r="D7" s="325"/>
      <c r="E7" s="325"/>
      <c r="F7" s="325"/>
      <c r="G7" s="325"/>
      <c r="H7" s="325"/>
      <c r="I7" s="325"/>
      <c r="J7" s="325"/>
      <c r="K7" s="325"/>
      <c r="L7" s="325"/>
      <c r="M7" s="325"/>
      <c r="N7" s="325"/>
      <c r="O7" s="325"/>
      <c r="P7" s="325"/>
      <c r="Q7" s="325"/>
      <c r="R7" s="325"/>
      <c r="S7" s="325"/>
      <c r="T7" s="325"/>
      <c r="U7" s="326"/>
    </row>
    <row r="8" ht="10.5" customHeight="1">
      <c r="A8" s="98"/>
      <c r="B8" s="198" t="s">
        <v>42</v>
      </c>
      <c r="C8" s="199"/>
      <c r="D8" s="199"/>
      <c r="E8" s="199"/>
      <c r="F8" s="200"/>
      <c r="G8" s="316" t="s">
        <v>9</v>
      </c>
      <c r="H8" s="327"/>
      <c r="I8" s="327"/>
      <c r="J8" s="327"/>
      <c r="K8" s="159"/>
      <c r="L8" s="316" t="s">
        <v>10</v>
      </c>
      <c r="M8" s="327"/>
      <c r="N8" s="327"/>
      <c r="O8" s="327"/>
      <c r="P8" s="159"/>
      <c r="Q8" s="316" t="s">
        <v>4</v>
      </c>
      <c r="R8" s="327"/>
      <c r="S8" s="327"/>
      <c r="T8" s="327"/>
      <c r="U8" s="159"/>
    </row>
    <row r="9" ht="10.5" customHeight="1">
      <c r="B9" s="123"/>
      <c r="C9" s="122"/>
      <c r="D9" s="122"/>
      <c r="E9" s="122"/>
      <c r="F9" s="157"/>
      <c r="G9" s="160" t="s">
        <v>0</v>
      </c>
      <c r="H9" s="161"/>
      <c r="I9" s="161" t="s">
        <v>1</v>
      </c>
      <c r="J9" s="161"/>
      <c r="K9" s="136" t="s">
        <v>4</v>
      </c>
      <c r="L9" s="160" t="s">
        <v>0</v>
      </c>
      <c r="M9" s="161"/>
      <c r="N9" s="161" t="s">
        <v>1</v>
      </c>
      <c r="O9" s="161"/>
      <c r="P9" s="136" t="s">
        <v>4</v>
      </c>
      <c r="Q9" s="160" t="s">
        <v>0</v>
      </c>
      <c r="R9" s="161"/>
      <c r="S9" s="161" t="s">
        <v>1</v>
      </c>
      <c r="T9" s="161"/>
      <c r="U9" s="136" t="s">
        <v>4</v>
      </c>
    </row>
    <row r="10" ht="10.5" customHeight="1">
      <c r="B10" s="123"/>
      <c r="C10" s="122"/>
      <c r="D10" s="122"/>
      <c r="E10" s="122"/>
      <c r="F10" s="157"/>
      <c r="G10" s="108" t="s">
        <v>14</v>
      </c>
      <c r="H10" s="162" t="s">
        <v>105</v>
      </c>
      <c r="I10" s="162" t="s">
        <v>14</v>
      </c>
      <c r="J10" s="162" t="s">
        <v>105</v>
      </c>
      <c r="K10" s="136" t="s">
        <v>14</v>
      </c>
      <c r="L10" s="108" t="s">
        <v>14</v>
      </c>
      <c r="M10" s="162" t="s">
        <v>105</v>
      </c>
      <c r="N10" s="162" t="s">
        <v>14</v>
      </c>
      <c r="O10" s="162" t="s">
        <v>105</v>
      </c>
      <c r="P10" s="136" t="s">
        <v>14</v>
      </c>
      <c r="Q10" s="108" t="s">
        <v>14</v>
      </c>
      <c r="R10" s="162" t="s">
        <v>105</v>
      </c>
      <c r="S10" s="162" t="s">
        <v>14</v>
      </c>
      <c r="T10" s="162" t="s">
        <v>105</v>
      </c>
      <c r="U10" s="136" t="s">
        <v>14</v>
      </c>
    </row>
    <row r="11" ht="10.5" customHeight="1">
      <c r="A11" s="3"/>
      <c r="B11" s="151" t="s">
        <v>26</v>
      </c>
      <c r="C11" s="152"/>
      <c r="D11" s="152"/>
      <c r="E11" s="152"/>
      <c r="F11" s="153"/>
      <c r="G11" s="186" t="n">
        <v>321</v>
      </c>
      <c r="H11" s="225" t="e">
        <f>IF(G11=0,"-",G11/$K11)</f>
        <v>#VALUE!</v>
      </c>
      <c r="I11" s="267" t="n">
        <v>2216</v>
      </c>
      <c r="J11" s="225" t="e">
        <f>IF(I11=0,"-",I11/$K11)</f>
        <v>#VALUE!</v>
      </c>
      <c r="K11" s="245" t="e">
        <f>G11+I11</f>
        <v>#VALUE!</v>
      </c>
      <c r="L11" s="186" t="n">
        <v>13</v>
      </c>
      <c r="M11" s="238" t="e">
        <f>IF(L11=0,"-",L11/$P11)</f>
        <v>#VALUE!</v>
      </c>
      <c r="N11" s="212" t="n">
        <v>40</v>
      </c>
      <c r="O11" s="238" t="e">
        <f>IF(N11=0,"-",N11/$P11)</f>
        <v>#VALUE!</v>
      </c>
      <c r="P11" s="245" t="e">
        <f>L11+N11</f>
        <v>#VALUE!</v>
      </c>
      <c r="Q11" s="205" t="e">
        <f>G11+L11</f>
        <v>#VALUE!</v>
      </c>
      <c r="R11" s="244" t="e">
        <f>IF(Q11=0,"-",Q11/$U11)</f>
        <v>#VALUE!</v>
      </c>
      <c r="S11" s="319" t="e">
        <f>I11+N11</f>
        <v>#VALUE!</v>
      </c>
      <c r="T11" s="244" t="e">
        <f t="shared" ref="T11:T16" si="0">IF(S11=0,"-",S11/$U11)</f>
        <v>#VALUE!</v>
      </c>
      <c r="U11" s="245" t="e">
        <f>K11+P11</f>
        <v>#VALUE!</v>
      </c>
    </row>
    <row r="12" ht="10.5" customHeight="1">
      <c r="A12" s="3"/>
      <c r="B12" s="140" t="s">
        <v>27</v>
      </c>
      <c r="C12" s="141"/>
      <c r="D12" s="141"/>
      <c r="E12" s="141"/>
      <c r="F12" s="142"/>
      <c r="G12" s="187" t="n">
        <v>41</v>
      </c>
      <c r="H12" s="87" t="e">
        <f t="shared" ref="H12:H16" si="1">IF(G12=0,"-",G12/$K12)</f>
        <v>#VALUE!</v>
      </c>
      <c r="I12" s="239" t="n">
        <v>460</v>
      </c>
      <c r="J12" s="87" t="e">
        <f t="shared" ref="J12:J16" si="2">IF(I12=0,"-",I12/$K12)</f>
        <v>#VALUE!</v>
      </c>
      <c r="K12" s="246" t="e">
        <f>G12+I12</f>
        <v>#VALUE!</v>
      </c>
      <c r="L12" s="187" t="n">
        <v>3</v>
      </c>
      <c r="M12" s="87" t="e">
        <f t="shared" ref="M12:M16" si="3">IF(L12=0,"-",L12/$P12)</f>
        <v>#VALUE!</v>
      </c>
      <c r="N12" s="239" t="n">
        <v>20</v>
      </c>
      <c r="O12" s="87" t="e">
        <f t="shared" ref="O12:O16" si="4">IF(N12=0,"-",N12/$P12)</f>
        <v>#VALUE!</v>
      </c>
      <c r="P12" s="246" t="e">
        <f>L12+N12</f>
        <v>#VALUE!</v>
      </c>
      <c r="Q12" s="328" t="e">
        <f>G12+L12</f>
        <v>#VALUE!</v>
      </c>
      <c r="R12" s="207" t="e">
        <f t="shared" ref="R12:R16" si="5">IF(Q12=0,"-",Q12/$U12)</f>
        <v>#VALUE!</v>
      </c>
      <c r="S12" s="322" t="e">
        <f>I12+N12</f>
        <v>#VALUE!</v>
      </c>
      <c r="T12" s="207" t="e">
        <f t="shared" si="0"/>
        <v>#VALUE!</v>
      </c>
      <c r="U12" s="246" t="e">
        <f>K12+P12</f>
        <v>#VALUE!</v>
      </c>
    </row>
    <row r="13" ht="10.5" customHeight="1">
      <c r="A13" s="3"/>
      <c r="B13" s="140" t="s">
        <v>25</v>
      </c>
      <c r="C13" s="141"/>
      <c r="D13" s="141"/>
      <c r="E13" s="141"/>
      <c r="F13" s="142"/>
      <c r="G13" s="187" t="n">
        <v>456</v>
      </c>
      <c r="H13" s="87" t="e">
        <f t="shared" si="1"/>
        <v>#VALUE!</v>
      </c>
      <c r="I13" s="239" t="n">
        <v>2357</v>
      </c>
      <c r="J13" s="87" t="e">
        <f t="shared" si="2"/>
        <v>#VALUE!</v>
      </c>
      <c r="K13" s="246" t="e">
        <f>G13+I13</f>
        <v>#VALUE!</v>
      </c>
      <c r="L13" s="187" t="n">
        <v>56</v>
      </c>
      <c r="M13" s="87" t="e">
        <f t="shared" si="3"/>
        <v>#VALUE!</v>
      </c>
      <c r="N13" s="239" t="n">
        <v>304</v>
      </c>
      <c r="O13" s="87" t="e">
        <f t="shared" si="4"/>
        <v>#VALUE!</v>
      </c>
      <c r="P13" s="246" t="e">
        <f>L13+N13</f>
        <v>#VALUE!</v>
      </c>
      <c r="Q13" s="328" t="e">
        <f>G13+L13</f>
        <v>#VALUE!</v>
      </c>
      <c r="R13" s="207" t="e">
        <f t="shared" si="5"/>
        <v>#VALUE!</v>
      </c>
      <c r="S13" s="322" t="e">
        <f>I13+N13</f>
        <v>#VALUE!</v>
      </c>
      <c r="T13" s="207" t="e">
        <f>IF(S13=0,"-",S13/$U13)</f>
        <v>#VALUE!</v>
      </c>
      <c r="U13" s="246" t="e">
        <f>K13+P13</f>
        <v>#VALUE!</v>
      </c>
    </row>
    <row r="14" ht="10.5" customHeight="1">
      <c r="A14" s="3"/>
      <c r="B14" s="140" t="s">
        <v>28</v>
      </c>
      <c r="C14" s="141"/>
      <c r="D14" s="141"/>
      <c r="E14" s="141"/>
      <c r="F14" s="142"/>
      <c r="G14" s="187" t="n">
        <v>566</v>
      </c>
      <c r="H14" s="87" t="e">
        <f t="shared" si="1"/>
        <v>#VALUE!</v>
      </c>
      <c r="I14" s="239" t="n">
        <v>4222</v>
      </c>
      <c r="J14" s="87" t="e">
        <f t="shared" si="2"/>
        <v>#VALUE!</v>
      </c>
      <c r="K14" s="246" t="e">
        <f>G14+I14</f>
        <v>#VALUE!</v>
      </c>
      <c r="L14" s="187" t="n">
        <v>53</v>
      </c>
      <c r="M14" s="87" t="e">
        <f t="shared" si="3"/>
        <v>#VALUE!</v>
      </c>
      <c r="N14" s="239" t="n">
        <v>98</v>
      </c>
      <c r="O14" s="87" t="e">
        <f t="shared" si="4"/>
        <v>#VALUE!</v>
      </c>
      <c r="P14" s="246" t="e">
        <f>L14+N14</f>
        <v>#VALUE!</v>
      </c>
      <c r="Q14" s="328" t="e">
        <f>G14+L14</f>
        <v>#VALUE!</v>
      </c>
      <c r="R14" s="207" t="e">
        <f t="shared" si="5"/>
        <v>#VALUE!</v>
      </c>
      <c r="S14" s="322" t="e">
        <f>I14+N14</f>
        <v>#VALUE!</v>
      </c>
      <c r="T14" s="207" t="e">
        <f t="shared" si="0"/>
        <v>#VALUE!</v>
      </c>
      <c r="U14" s="246" t="e">
        <f>K14+P14</f>
        <v>#VALUE!</v>
      </c>
    </row>
    <row r="15" ht="10.5" customHeight="1">
      <c r="A15" s="3"/>
      <c r="B15" s="143" t="s">
        <v>29</v>
      </c>
      <c r="C15" s="144"/>
      <c r="D15" s="144"/>
      <c r="E15" s="144"/>
      <c r="F15" s="145"/>
      <c r="G15" s="187" t="n">
        <v>300</v>
      </c>
      <c r="H15" s="87" t="e">
        <f t="shared" si="1"/>
        <v>#VALUE!</v>
      </c>
      <c r="I15" s="321" t="n">
        <v>2347</v>
      </c>
      <c r="J15" s="87" t="e">
        <f t="shared" si="2"/>
        <v>#VALUE!</v>
      </c>
      <c r="K15" s="246" t="e">
        <f>G15+I15</f>
        <v>#VALUE!</v>
      </c>
      <c r="L15" s="187" t="n">
        <v>35</v>
      </c>
      <c r="M15" s="87" t="e">
        <f t="shared" si="3"/>
        <v>#VALUE!</v>
      </c>
      <c r="N15" s="239" t="n">
        <v>35</v>
      </c>
      <c r="O15" s="87" t="e">
        <f t="shared" si="4"/>
        <v>#VALUE!</v>
      </c>
      <c r="P15" s="246" t="e">
        <f>L15+N15</f>
        <v>#VALUE!</v>
      </c>
      <c r="Q15" s="328" t="e">
        <f>G15+L15</f>
        <v>#VALUE!</v>
      </c>
      <c r="R15" s="207" t="e">
        <f t="shared" si="5"/>
        <v>#VALUE!</v>
      </c>
      <c r="S15" s="322" t="e">
        <f>I15+N15</f>
        <v>#VALUE!</v>
      </c>
      <c r="T15" s="207" t="e">
        <f t="shared" si="0"/>
        <v>#VALUE!</v>
      </c>
      <c r="U15" s="246" t="e">
        <f>K15+P15</f>
        <v>#VALUE!</v>
      </c>
    </row>
    <row r="16" ht="10.5" customHeight="1">
      <c r="B16" s="146" t="s">
        <v>4</v>
      </c>
      <c r="C16" s="147"/>
      <c r="D16" s="147"/>
      <c r="E16" s="147"/>
      <c r="F16" s="148"/>
      <c r="G16" s="188" t="n">
        <f>SUM(G11:G15)</f>
        <v>0</v>
      </c>
      <c r="H16" s="240" t="str">
        <f t="shared" si="1"/>
        <v>-</v>
      </c>
      <c r="I16" s="241" t="n">
        <f>SUM(I11:I15)</f>
        <v>0</v>
      </c>
      <c r="J16" s="240" t="str">
        <f t="shared" si="2"/>
        <v>-</v>
      </c>
      <c r="K16" s="323" t="e">
        <f>SUM(K11:K15)</f>
        <v>#VALUE!</v>
      </c>
      <c r="L16" s="188" t="n">
        <f>SUM(L11:L15)</f>
        <v>0</v>
      </c>
      <c r="M16" s="240" t="str">
        <f t="shared" si="3"/>
        <v>-</v>
      </c>
      <c r="N16" s="241" t="n">
        <f>SUM(N11:N15)</f>
        <v>0</v>
      </c>
      <c r="O16" s="240" t="str">
        <f t="shared" si="4"/>
        <v>-</v>
      </c>
      <c r="P16" s="323" t="e">
        <f>SUM(P11:P15)</f>
        <v>#VALUE!</v>
      </c>
      <c r="Q16" s="188" t="e">
        <f>SUM(Q11:Q15)</f>
        <v>#VALUE!</v>
      </c>
      <c r="R16" s="240" t="e">
        <f t="shared" si="5"/>
        <v>#VALUE!</v>
      </c>
      <c r="S16" s="241" t="e">
        <f>SUM(S11:S15)</f>
        <v>#VALUE!</v>
      </c>
      <c r="T16" s="240" t="e">
        <f t="shared" si="0"/>
        <v>#VALUE!</v>
      </c>
      <c r="U16" s="323" t="e">
        <f>SUM(U11:U15)</f>
        <v>#VALUE!</v>
      </c>
    </row>
    <row r="17" ht="10.5" customHeight="1">
      <c r="B17" s="40" t="s">
        <v>173</v>
      </c>
    </row>
    <row r="18" ht="10.5" customHeight="1">
      <c r="A18" s="72"/>
      <c r="B18" s="97"/>
      <c r="C18" s="97"/>
      <c r="D18" s="97"/>
      <c r="E18" s="97"/>
      <c r="F18" s="97"/>
    </row>
    <row r="19" ht="10.5" customHeight="1">
      <c r="A19" s="72"/>
      <c r="B19" s="87"/>
      <c r="C19" s="87"/>
      <c r="D19" s="87"/>
      <c r="E19" s="87"/>
      <c r="F19" s="87"/>
    </row>
    <row r="20" ht="10.5" customHeight="1">
      <c r="A20" s="72"/>
      <c r="B20" s="87"/>
      <c r="C20" s="87"/>
      <c r="D20" s="87"/>
      <c r="E20" s="87"/>
      <c r="F20" s="87"/>
    </row>
    <row r="21" ht="10.5" customHeight="1">
      <c r="A21" s="72"/>
      <c r="B21" s="51"/>
      <c r="C21" s="51"/>
      <c r="D21" s="51"/>
      <c r="E21" s="51"/>
      <c r="F21" s="51"/>
      <c r="G21" s="310"/>
      <c r="H21" s="310"/>
      <c r="I21" s="310"/>
      <c r="J21" s="310"/>
      <c r="K21" s="310"/>
      <c r="L21" s="310"/>
      <c r="M21" s="310"/>
      <c r="N21" s="310"/>
      <c r="O21" s="310"/>
      <c r="P21" s="310"/>
      <c r="Q21" s="320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166"/>
      <c r="L22" s="74"/>
      <c r="M22" s="74"/>
      <c r="N22" s="74"/>
      <c r="O22" s="74"/>
      <c r="P22" s="166"/>
      <c r="Q22" s="320"/>
    </row>
    <row r="23" ht="10.5" customHeight="1">
      <c r="B23" s="51"/>
      <c r="C23" s="51"/>
      <c r="D23" s="51"/>
      <c r="E23" s="51"/>
      <c r="F23" s="51"/>
      <c r="G23" s="100"/>
      <c r="H23" s="100"/>
      <c r="I23" s="100"/>
      <c r="J23" s="100"/>
      <c r="K23" s="166"/>
      <c r="L23" s="100"/>
      <c r="M23" s="100"/>
      <c r="N23" s="100"/>
      <c r="O23" s="100"/>
      <c r="P23" s="166"/>
      <c r="Q23" s="100"/>
    </row>
    <row r="24" ht="10.5" customHeight="1">
      <c r="B24" s="51"/>
      <c r="C24" s="51"/>
      <c r="D24" s="51"/>
      <c r="E24" s="51"/>
      <c r="F24" s="51"/>
      <c r="G24" s="101"/>
      <c r="H24" s="87"/>
      <c r="I24" s="101"/>
      <c r="J24" s="87"/>
      <c r="K24" s="96"/>
      <c r="L24" s="101"/>
      <c r="M24" s="87"/>
      <c r="N24" s="101"/>
      <c r="O24" s="87"/>
      <c r="P24" s="96"/>
      <c r="Q24" s="96"/>
    </row>
    <row r="25" ht="10.5" customHeight="1">
      <c r="B25" s="51"/>
      <c r="C25" s="51"/>
      <c r="D25" s="51"/>
      <c r="E25" s="51"/>
      <c r="F25" s="51"/>
      <c r="G25" s="95"/>
      <c r="H25" s="87"/>
      <c r="I25" s="95"/>
      <c r="J25" s="87"/>
      <c r="K25" s="96"/>
      <c r="L25" s="95"/>
      <c r="M25" s="87"/>
      <c r="N25" s="95"/>
      <c r="O25" s="87"/>
      <c r="P25" s="96"/>
      <c r="Q25" s="54"/>
    </row>
    <row r="26" ht="10.5" customHeight="1">
      <c r="B26" s="51"/>
      <c r="C26" s="51"/>
      <c r="D26" s="51"/>
      <c r="E26" s="51"/>
      <c r="F26" s="51"/>
      <c r="G26" s="95"/>
      <c r="H26" s="87"/>
      <c r="I26" s="95"/>
      <c r="J26" s="87"/>
      <c r="K26" s="96"/>
      <c r="L26" s="95"/>
      <c r="M26" s="87"/>
      <c r="N26" s="95"/>
      <c r="O26" s="87"/>
      <c r="P26" s="96"/>
      <c r="Q26" s="54"/>
    </row>
    <row r="27" ht="10.5" customHeight="1">
      <c r="B27" s="51"/>
      <c r="C27" s="51"/>
      <c r="D27" s="51"/>
      <c r="E27" s="51"/>
      <c r="F27" s="51"/>
      <c r="G27" s="95"/>
      <c r="H27" s="87"/>
      <c r="I27" s="95"/>
      <c r="J27" s="87"/>
      <c r="K27" s="96"/>
      <c r="L27" s="95"/>
      <c r="M27" s="87"/>
      <c r="N27" s="95"/>
      <c r="O27" s="87"/>
      <c r="P27" s="96"/>
      <c r="Q27" s="54"/>
    </row>
    <row r="28" ht="10.5" customHeight="1">
      <c r="B28" s="51"/>
      <c r="C28" s="51"/>
      <c r="D28" s="51"/>
      <c r="E28" s="51"/>
      <c r="F28" s="51"/>
      <c r="G28" s="95"/>
      <c r="H28" s="87"/>
      <c r="I28" s="95"/>
      <c r="J28" s="87"/>
      <c r="K28" s="96"/>
      <c r="L28" s="95"/>
      <c r="M28" s="87"/>
      <c r="N28" s="95"/>
      <c r="O28" s="87"/>
      <c r="P28" s="96"/>
      <c r="Q28" s="54"/>
    </row>
    <row r="29" ht="10.5" customHeight="1">
      <c r="B29" s="51"/>
      <c r="C29" s="51"/>
      <c r="D29" s="51"/>
      <c r="E29" s="51"/>
      <c r="F29" s="51"/>
      <c r="G29" s="95"/>
      <c r="H29" s="87"/>
      <c r="I29" s="95"/>
      <c r="J29" s="87"/>
      <c r="K29" s="96"/>
      <c r="L29" s="95"/>
      <c r="M29" s="87"/>
      <c r="N29" s="95"/>
      <c r="O29" s="87"/>
      <c r="P29" s="96"/>
      <c r="Q29" s="54"/>
    </row>
    <row r="30" ht="10.5" customHeight="1">
      <c r="B30" s="51"/>
      <c r="C30" s="51"/>
      <c r="D30" s="51"/>
      <c r="E30" s="51"/>
      <c r="F30" s="51"/>
      <c r="G30" s="95"/>
      <c r="H30" s="87"/>
      <c r="I30" s="95"/>
      <c r="J30" s="87"/>
      <c r="K30" s="96"/>
      <c r="L30" s="95"/>
      <c r="M30" s="87"/>
      <c r="N30" s="95"/>
      <c r="O30" s="87"/>
      <c r="P30" s="96"/>
      <c r="Q30" s="54"/>
    </row>
    <row r="31" ht="10.5" customHeight="1">
      <c r="B31" s="51"/>
      <c r="C31" s="51"/>
      <c r="D31" s="51"/>
      <c r="E31" s="51"/>
      <c r="F31" s="51"/>
      <c r="G31" s="95"/>
      <c r="H31" s="87"/>
      <c r="I31" s="95"/>
      <c r="J31" s="87"/>
      <c r="K31" s="96"/>
      <c r="L31" s="95"/>
      <c r="M31" s="87"/>
      <c r="N31" s="95"/>
      <c r="O31" s="87"/>
      <c r="P31" s="96"/>
      <c r="Q31" s="54"/>
    </row>
    <row r="32" ht="10.5" customHeight="1">
      <c r="B32" s="51"/>
      <c r="C32" s="51"/>
      <c r="D32" s="51"/>
      <c r="E32" s="51"/>
      <c r="F32" s="51"/>
      <c r="G32" s="95"/>
      <c r="H32" s="87"/>
      <c r="I32" s="95"/>
      <c r="J32" s="87"/>
      <c r="K32" s="96"/>
      <c r="L32" s="95"/>
      <c r="M32" s="87"/>
      <c r="N32" s="95"/>
      <c r="O32" s="87"/>
      <c r="P32" s="96"/>
      <c r="Q32" s="54"/>
    </row>
    <row r="33" ht="10.5" customHeight="1">
      <c r="B33" s="51"/>
      <c r="C33" s="51"/>
      <c r="D33" s="51"/>
      <c r="E33" s="51"/>
      <c r="F33" s="51"/>
      <c r="G33" s="95"/>
      <c r="H33" s="87"/>
      <c r="I33" s="95"/>
      <c r="J33" s="87"/>
      <c r="K33" s="96"/>
      <c r="L33" s="95"/>
      <c r="M33" s="87"/>
      <c r="N33" s="95"/>
      <c r="O33" s="87"/>
      <c r="P33" s="96"/>
      <c r="Q33" s="54"/>
    </row>
    <row r="34" ht="10.5" customHeight="1">
      <c r="B34" s="51"/>
      <c r="C34" s="51"/>
      <c r="D34" s="51"/>
      <c r="E34" s="51"/>
      <c r="F34" s="51"/>
      <c r="G34" s="95"/>
      <c r="H34" s="87"/>
      <c r="I34" s="95"/>
      <c r="J34" s="87"/>
      <c r="K34" s="96"/>
      <c r="L34" s="95"/>
      <c r="M34" s="87"/>
      <c r="N34" s="95"/>
      <c r="O34" s="87"/>
      <c r="P34" s="96"/>
      <c r="Q34" s="54"/>
    </row>
    <row r="35" ht="10.5" customHeight="1">
      <c r="B35" s="51"/>
      <c r="C35" s="51"/>
      <c r="D35" s="51"/>
      <c r="E35" s="51"/>
      <c r="F35" s="51"/>
      <c r="G35" s="95"/>
      <c r="H35" s="87"/>
      <c r="I35" s="95"/>
      <c r="J35" s="87"/>
      <c r="K35" s="96"/>
      <c r="L35" s="95"/>
      <c r="M35" s="87"/>
      <c r="N35" s="95"/>
      <c r="O35" s="87"/>
      <c r="P35" s="96"/>
      <c r="Q35" s="54"/>
    </row>
    <row r="36" ht="10.5" customHeight="1">
      <c r="B36" s="51"/>
      <c r="C36" s="51"/>
      <c r="D36" s="51"/>
      <c r="E36" s="51"/>
      <c r="F36" s="51"/>
      <c r="G36" s="95"/>
      <c r="H36" s="87"/>
      <c r="I36" s="95"/>
      <c r="J36" s="87"/>
      <c r="K36" s="96"/>
      <c r="L36" s="95"/>
      <c r="M36" s="87"/>
      <c r="N36" s="95"/>
      <c r="O36" s="87"/>
      <c r="P36" s="96"/>
      <c r="Q36" s="54"/>
    </row>
    <row r="37" ht="10.5" customHeight="1">
      <c r="B37" s="51"/>
      <c r="C37" s="51"/>
      <c r="D37" s="51"/>
      <c r="E37" s="51"/>
      <c r="F37" s="51"/>
      <c r="G37" s="95"/>
      <c r="H37" s="87"/>
      <c r="I37" s="95"/>
      <c r="J37" s="87"/>
      <c r="K37" s="96"/>
      <c r="L37" s="95"/>
      <c r="M37" s="87"/>
      <c r="N37" s="95"/>
      <c r="O37" s="87"/>
      <c r="P37" s="96"/>
      <c r="Q37" s="54"/>
    </row>
    <row r="38" ht="10.5" customHeight="1">
      <c r="B38" s="51"/>
      <c r="C38" s="51"/>
      <c r="D38" s="51"/>
      <c r="E38" s="51"/>
      <c r="F38" s="51"/>
      <c r="G38" s="95"/>
      <c r="H38" s="87"/>
      <c r="I38" s="95"/>
      <c r="J38" s="87"/>
      <c r="K38" s="96"/>
      <c r="L38" s="95"/>
      <c r="M38" s="87"/>
      <c r="N38" s="95"/>
      <c r="O38" s="87"/>
      <c r="P38" s="96"/>
      <c r="Q38" s="54"/>
    </row>
    <row r="39" ht="10.5" customHeight="1">
      <c r="B39" s="51"/>
      <c r="C39" s="51"/>
      <c r="D39" s="51"/>
      <c r="E39" s="51"/>
      <c r="F39" s="51"/>
      <c r="G39" s="95"/>
      <c r="H39" s="87"/>
      <c r="I39" s="95"/>
      <c r="J39" s="87"/>
      <c r="K39" s="96"/>
      <c r="L39" s="95"/>
      <c r="M39" s="87"/>
      <c r="N39" s="95"/>
      <c r="O39" s="87"/>
      <c r="P39" s="96"/>
      <c r="Q39" s="54"/>
    </row>
    <row r="40" ht="10.5" customHeight="1">
      <c r="B40" s="51"/>
      <c r="C40" s="51"/>
      <c r="D40" s="51"/>
      <c r="E40" s="51"/>
      <c r="F40" s="51"/>
      <c r="G40" s="95"/>
      <c r="H40" s="87"/>
      <c r="I40" s="95"/>
      <c r="J40" s="87"/>
      <c r="K40" s="96"/>
      <c r="L40" s="95"/>
      <c r="M40" s="87"/>
      <c r="N40" s="95"/>
      <c r="O40" s="87"/>
      <c r="P40" s="96"/>
      <c r="Q40" s="54"/>
    </row>
    <row r="41" ht="10.5" customHeight="1">
      <c r="B41" s="51"/>
      <c r="C41" s="51"/>
      <c r="D41" s="51"/>
      <c r="E41" s="51"/>
      <c r="F41" s="51"/>
      <c r="G41" s="95"/>
      <c r="H41" s="87"/>
      <c r="I41" s="95"/>
      <c r="J41" s="87"/>
      <c r="K41" s="96"/>
      <c r="L41" s="95"/>
      <c r="M41" s="87"/>
      <c r="N41" s="95"/>
      <c r="O41" s="87"/>
      <c r="P41" s="96"/>
      <c r="Q41" s="54"/>
    </row>
    <row r="42" ht="10.5" customHeight="1">
      <c r="B42" s="167"/>
      <c r="C42" s="167"/>
      <c r="D42" s="167"/>
      <c r="E42" s="167"/>
      <c r="F42" s="167"/>
      <c r="G42" s="52"/>
      <c r="H42" s="53"/>
      <c r="I42" s="52"/>
      <c r="J42" s="53"/>
      <c r="K42" s="52"/>
      <c r="L42" s="52"/>
      <c r="M42" s="53"/>
      <c r="N42" s="52"/>
      <c r="O42" s="53"/>
      <c r="P42" s="52"/>
      <c r="Q42" s="52"/>
    </row>
    <row r="43" ht="10.5" customHeight="1"/>
    <row r="44" ht="10.5" customHeight="1"/>
    <row r="45" ht="10.5" customHeight="1"/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/>
    <row r="101" ht="10.5" customHeight="1"/>
    <row r="102" ht="10.5" customHeight="1"/>
    <row r="103" ht="10.5" customHeight="1"/>
    <row r="104" ht="10.5" customHeight="1"/>
    <row r="105" ht="10.5" customHeight="1"/>
    <row r="106" ht="10.5" customHeight="1"/>
    <row r="107" ht="10.5" customHeight="1"/>
    <row r="108" ht="10.5" customHeight="1"/>
    <row r="109" ht="10.5" customHeight="1"/>
    <row r="110" ht="10.5" customHeight="1"/>
    <row r="111" ht="10.5" customHeight="1"/>
    <row r="112" ht="10.5" customHeight="1"/>
    <row r="113" ht="10.5" customHeight="1"/>
    <row r="114" ht="10.5" customHeight="1"/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>
      <c r="B132" s="3"/>
      <c r="G132" s="3"/>
      <c r="I132" s="3"/>
      <c r="L132" s="3"/>
      <c r="N132" s="3"/>
    </row>
    <row r="133" ht="10.5" customHeight="1">
      <c r="B133" s="3"/>
      <c r="G133" s="76"/>
      <c r="I133" s="76"/>
      <c r="L133" s="76"/>
      <c r="N133" s="76"/>
    </row>
    <row r="134" ht="10.5" customHeight="1">
      <c r="B134" s="3"/>
      <c r="G134" s="3"/>
      <c r="I134" s="3"/>
      <c r="L134" s="3"/>
      <c r="N134" s="3"/>
    </row>
    <row r="135" ht="10.5" customHeight="1">
      <c r="B135" s="3"/>
      <c r="G135" s="3"/>
      <c r="I135" s="3"/>
      <c r="L135" s="3"/>
      <c r="N135" s="3"/>
    </row>
    <row r="136" ht="10.5" customHeight="1">
      <c r="B136" s="3"/>
      <c r="G136" s="3"/>
      <c r="I136" s="3"/>
      <c r="L136" s="3"/>
      <c r="N136" s="3"/>
    </row>
    <row r="137" ht="10.5" customHeight="1">
      <c r="B137" s="3"/>
    </row>
    <row r="138" ht="10.5" customHeight="1">
      <c r="B138" s="3"/>
      <c r="G138" s="3"/>
      <c r="I138" s="3"/>
      <c r="L138" s="3"/>
      <c r="N138" s="3"/>
    </row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7">
    <mergeCell ref="B16:F16"/>
    <mergeCell ref="B11:F11"/>
    <mergeCell ref="B12:F12"/>
    <mergeCell ref="B13:F13"/>
    <mergeCell ref="B14:F14"/>
    <mergeCell ref="B15:F15"/>
    <mergeCell ref="G9:H9"/>
    <mergeCell ref="I9:J9"/>
    <mergeCell ref="L9:M9"/>
    <mergeCell ref="N9:O9"/>
    <mergeCell ref="B7:U7"/>
    <mergeCell ref="B8:F10"/>
    <mergeCell ref="Q9:R9"/>
    <mergeCell ref="S9:T9"/>
    <mergeCell ref="Q8:U8"/>
    <mergeCell ref="G8:K8"/>
    <mergeCell ref="L8:P8"/>
  </mergeCells>
  <conditionalFormatting sqref="H11:H15">
    <cfRule type="colorScale" priority="6">
      <colorScale>
        <cfvo type="min"/>
        <cfvo type="max"/>
        <color rgb="FFFCFCFF"/>
        <color rgb="FF63BE7B"/>
      </colorScale>
    </cfRule>
  </conditionalFormatting>
  <conditionalFormatting sqref="J11:J15">
    <cfRule type="colorScale" priority="5">
      <colorScale>
        <cfvo type="min"/>
        <cfvo type="max"/>
        <color rgb="FFFCFCFF"/>
        <color rgb="FF63BE7B"/>
      </colorScale>
    </cfRule>
  </conditionalFormatting>
  <conditionalFormatting sqref="M11:M15">
    <cfRule type="colorScale" priority="4">
      <colorScale>
        <cfvo type="min"/>
        <cfvo type="max"/>
        <color rgb="FFFCFCFF"/>
        <color rgb="FF63BE7B"/>
      </colorScale>
    </cfRule>
  </conditionalFormatting>
  <conditionalFormatting sqref="O11:O15">
    <cfRule type="colorScale" priority="3">
      <colorScale>
        <cfvo type="min"/>
        <cfvo type="max"/>
        <color rgb="FFFCFCFF"/>
        <color rgb="FF63BE7B"/>
      </colorScale>
    </cfRule>
  </conditionalFormatting>
  <conditionalFormatting sqref="R11:R15">
    <cfRule type="colorScale" priority="2">
      <colorScale>
        <cfvo type="min"/>
        <cfvo type="max"/>
        <color rgb="FFFCFCFF"/>
        <color rgb="FF63BE7B"/>
      </colorScale>
    </cfRule>
  </conditionalFormatting>
  <conditionalFormatting sqref="T11:T15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21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</cols>
  <sheetData>
    <row r="1" ht="10.5" customHeight="1">
      <c r="A1" s="3"/>
      <c r="P1" s="8"/>
      <c r="Q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P2" s="8"/>
      <c r="Q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P3" s="8"/>
      <c r="Q3" s="8"/>
    </row>
    <row r="4" ht="10.5" customHeight="1">
      <c r="A4" s="98"/>
      <c r="O4" s="3"/>
      <c r="P4" s="8"/>
      <c r="Q4" s="8"/>
      <c r="R4" s="3"/>
      <c r="S4" s="3"/>
      <c r="T4" s="3"/>
      <c r="U4" s="3"/>
      <c r="V4" s="3"/>
    </row>
    <row r="5" ht="10.5" customHeight="1">
      <c r="A5" s="98"/>
      <c r="B5" s="97" t="str">
        <f>Índice!$B$24</f>
        <v>1.3.3. Personal por tipo de jornada en centros de atención a personas mayores</v>
      </c>
      <c r="C5" s="97"/>
      <c r="D5" s="97"/>
      <c r="E5" s="97"/>
      <c r="F5" s="97"/>
      <c r="O5" s="3"/>
      <c r="P5" s="8"/>
      <c r="Q5" s="8"/>
      <c r="R5" s="3"/>
      <c r="S5" s="3"/>
      <c r="T5" s="3"/>
      <c r="U5" s="3"/>
      <c r="V5" s="3"/>
    </row>
    <row r="6" ht="10.5" customHeight="1">
      <c r="A6" s="98"/>
      <c r="O6" s="3"/>
      <c r="P6" s="8"/>
      <c r="Q6" s="8"/>
      <c r="R6" s="3"/>
      <c r="S6" s="3"/>
      <c r="T6" s="3"/>
      <c r="U6" s="3"/>
      <c r="V6" s="3"/>
    </row>
    <row r="7" ht="10.5" customHeight="1">
      <c r="A7" s="72"/>
      <c r="B7" s="324" t="s">
        <v>122</v>
      </c>
      <c r="C7" s="325"/>
      <c r="D7" s="325"/>
      <c r="E7" s="325"/>
      <c r="F7" s="325"/>
      <c r="G7" s="325"/>
      <c r="H7" s="325"/>
      <c r="I7" s="325"/>
      <c r="J7" s="325"/>
      <c r="K7" s="326"/>
      <c r="P7" s="314"/>
      <c r="Q7" s="314"/>
    </row>
    <row r="8" ht="10.5" customHeight="1">
      <c r="B8" s="198" t="s">
        <v>42</v>
      </c>
      <c r="C8" s="199"/>
      <c r="D8" s="199"/>
      <c r="E8" s="199"/>
      <c r="F8" s="200"/>
      <c r="G8" s="192" t="s">
        <v>71</v>
      </c>
      <c r="H8" s="194"/>
      <c r="I8" s="193" t="s">
        <v>70</v>
      </c>
      <c r="J8" s="194"/>
      <c r="K8" s="289" t="s">
        <v>4</v>
      </c>
      <c r="L8" s="73"/>
      <c r="M8" s="73"/>
      <c r="N8" s="73"/>
      <c r="P8" s="8"/>
      <c r="Q8" s="8"/>
      <c r="AA8" s="73"/>
      <c r="AB8" s="73"/>
    </row>
    <row r="9" ht="10.5" customHeight="1">
      <c r="B9" s="149"/>
      <c r="C9" s="150"/>
      <c r="D9" s="150"/>
      <c r="E9" s="150"/>
      <c r="F9" s="158"/>
      <c r="G9" s="160" t="s">
        <v>14</v>
      </c>
      <c r="H9" s="136" t="s">
        <v>105</v>
      </c>
      <c r="I9" s="231" t="s">
        <v>14</v>
      </c>
      <c r="J9" s="136" t="s">
        <v>105</v>
      </c>
      <c r="K9" s="292" t="s">
        <v>14</v>
      </c>
      <c r="L9" s="315"/>
      <c r="M9" s="90"/>
      <c r="N9" s="89"/>
      <c r="P9" s="8"/>
      <c r="Q9" s="8"/>
    </row>
    <row r="10" ht="10.5" customHeight="1">
      <c r="A10" s="3"/>
      <c r="B10" s="151" t="s">
        <v>26</v>
      </c>
      <c r="C10" s="152"/>
      <c r="D10" s="152"/>
      <c r="E10" s="152"/>
      <c r="F10" s="153"/>
      <c r="G10" s="186" t="n">
        <v>1603</v>
      </c>
      <c r="H10" s="286" t="e">
        <f t="shared" ref="H10:H15" si="0">IF(G10=0,"-",G10/$K10)</f>
        <v>#VALUE!</v>
      </c>
      <c r="I10" s="212" t="n">
        <v>987</v>
      </c>
      <c r="J10" s="238" t="e">
        <f t="shared" ref="J10:J15" si="1">IF(I10=0,"-",I10/$K10)</f>
        <v>#VALUE!</v>
      </c>
      <c r="K10" s="262" t="e">
        <f>G10+I10</f>
        <v>#VALUE!</v>
      </c>
      <c r="L10" s="203"/>
      <c r="M10" s="56"/>
      <c r="N10" s="57"/>
      <c r="P10" s="8"/>
      <c r="Q10" s="8"/>
    </row>
    <row r="11" ht="10.5" customHeight="1">
      <c r="A11" s="3"/>
      <c r="B11" s="140" t="s">
        <v>27</v>
      </c>
      <c r="C11" s="141"/>
      <c r="D11" s="141"/>
      <c r="E11" s="141"/>
      <c r="F11" s="142"/>
      <c r="G11" s="187" t="n">
        <v>353</v>
      </c>
      <c r="H11" s="287" t="e">
        <f t="shared" si="0"/>
        <v>#VALUE!</v>
      </c>
      <c r="I11" s="101" t="n">
        <v>171</v>
      </c>
      <c r="J11" s="285" t="e">
        <f t="shared" si="1"/>
        <v>#VALUE!</v>
      </c>
      <c r="K11" s="288" t="e">
        <f t="shared" ref="K11:K12" si="2">G11+I11</f>
        <v>#VALUE!</v>
      </c>
      <c r="L11" s="59"/>
      <c r="M11" s="58"/>
      <c r="N11" s="59"/>
      <c r="P11" s="8"/>
      <c r="Q11" s="8"/>
    </row>
    <row r="12" ht="10.5" customHeight="1">
      <c r="A12" s="3"/>
      <c r="B12" s="140" t="s">
        <v>25</v>
      </c>
      <c r="C12" s="141"/>
      <c r="D12" s="141"/>
      <c r="E12" s="141"/>
      <c r="F12" s="142"/>
      <c r="G12" s="187" t="n">
        <v>2692</v>
      </c>
      <c r="H12" s="287" t="e">
        <f t="shared" si="0"/>
        <v>#VALUE!</v>
      </c>
      <c r="I12" s="101" t="n">
        <v>481</v>
      </c>
      <c r="J12" s="285" t="e">
        <f t="shared" si="1"/>
        <v>#VALUE!</v>
      </c>
      <c r="K12" s="288" t="e">
        <f t="shared" si="2"/>
        <v>#VALUE!</v>
      </c>
      <c r="L12" s="203"/>
      <c r="M12" s="56"/>
      <c r="N12" s="57"/>
      <c r="P12" s="8"/>
      <c r="Q12" s="8"/>
    </row>
    <row r="13" ht="10.5" customHeight="1">
      <c r="A13" s="3"/>
      <c r="B13" s="140" t="s">
        <v>28</v>
      </c>
      <c r="C13" s="141"/>
      <c r="D13" s="141"/>
      <c r="E13" s="141"/>
      <c r="F13" s="142"/>
      <c r="G13" s="187" t="n">
        <v>3502</v>
      </c>
      <c r="H13" s="287" t="e">
        <f t="shared" si="0"/>
        <v>#VALUE!</v>
      </c>
      <c r="I13" s="101" t="n">
        <v>1437</v>
      </c>
      <c r="J13" s="285" t="e">
        <f t="shared" si="1"/>
        <v>#VALUE!</v>
      </c>
      <c r="K13" s="288" t="e">
        <f>G13+I13</f>
        <v>#VALUE!</v>
      </c>
      <c r="L13" s="203"/>
      <c r="M13" s="56"/>
      <c r="N13" s="57"/>
      <c r="P13" s="8"/>
      <c r="Q13" s="8"/>
    </row>
    <row r="14" ht="10.5" customHeight="1">
      <c r="A14" s="3"/>
      <c r="B14" s="143" t="s">
        <v>29</v>
      </c>
      <c r="C14" s="144"/>
      <c r="D14" s="144"/>
      <c r="E14" s="144"/>
      <c r="F14" s="145"/>
      <c r="G14" s="187" t="n">
        <v>2133</v>
      </c>
      <c r="H14" s="287" t="e">
        <f t="shared" si="0"/>
        <v>#VALUE!</v>
      </c>
      <c r="I14" s="101" t="n">
        <v>584</v>
      </c>
      <c r="J14" s="285" t="e">
        <f t="shared" si="1"/>
        <v>#VALUE!</v>
      </c>
      <c r="K14" s="288" t="e">
        <f>G14+I14</f>
        <v>#VALUE!</v>
      </c>
      <c r="L14" s="203"/>
      <c r="M14" s="56"/>
      <c r="N14" s="57"/>
      <c r="P14" s="8"/>
      <c r="Q14" s="8"/>
    </row>
    <row r="15" ht="10.5" customHeight="1">
      <c r="B15" s="146" t="s">
        <v>4</v>
      </c>
      <c r="C15" s="147"/>
      <c r="D15" s="147"/>
      <c r="E15" s="147"/>
      <c r="F15" s="148"/>
      <c r="G15" s="188" t="n">
        <f>SUM(G10:G14)</f>
        <v>0</v>
      </c>
      <c r="H15" s="237" t="str">
        <f t="shared" si="0"/>
        <v>-</v>
      </c>
      <c r="I15" s="171" t="n">
        <f>SUM(I10:I14)</f>
        <v>0</v>
      </c>
      <c r="J15" s="242" t="str">
        <f t="shared" si="1"/>
        <v>-</v>
      </c>
      <c r="K15" s="269" t="e">
        <f>SUM(K10:K14)</f>
        <v>#VALUE!</v>
      </c>
      <c r="L15" s="204"/>
      <c r="M15" s="93"/>
      <c r="N15" s="92"/>
      <c r="P15" s="8"/>
      <c r="Q15" s="8"/>
    </row>
    <row r="16" ht="10.5" customHeight="1">
      <c r="B16" s="40" t="s">
        <v>173</v>
      </c>
      <c r="P16" s="8"/>
      <c r="Q16" s="8"/>
    </row>
    <row r="17" ht="10.5" customHeight="1">
      <c r="A17" s="72"/>
      <c r="B17" s="97"/>
      <c r="C17" s="97"/>
      <c r="D17" s="97"/>
      <c r="E17" s="97"/>
      <c r="F17" s="97"/>
    </row>
    <row r="18" ht="10.5" customHeight="1">
      <c r="A18" s="72"/>
      <c r="B18" s="87"/>
      <c r="C18" s="87"/>
      <c r="D18" s="87"/>
      <c r="E18" s="87"/>
      <c r="F18" s="87"/>
    </row>
    <row r="19" ht="10.5" customHeight="1">
      <c r="A19" s="98"/>
      <c r="B19" s="74"/>
      <c r="C19" s="74"/>
      <c r="D19" s="74"/>
      <c r="E19" s="74"/>
      <c r="F19" s="74"/>
      <c r="G19" s="74"/>
      <c r="H19" s="74"/>
      <c r="I19" s="74"/>
      <c r="J19" s="74"/>
      <c r="K19" s="74"/>
      <c r="O19" s="3"/>
      <c r="P19" s="8"/>
      <c r="Q19" s="8"/>
      <c r="R19" s="3"/>
      <c r="S19" s="3"/>
      <c r="T19" s="3"/>
      <c r="U19" s="3"/>
      <c r="V19" s="3"/>
    </row>
    <row r="20" ht="10.5" customHeight="1">
      <c r="B20" s="51"/>
      <c r="C20" s="51"/>
      <c r="D20" s="51"/>
      <c r="E20" s="51"/>
      <c r="F20" s="51"/>
      <c r="G20" s="74"/>
      <c r="H20" s="74"/>
      <c r="I20" s="74"/>
      <c r="J20" s="74"/>
      <c r="K20" s="166"/>
      <c r="L20" s="74"/>
      <c r="M20" s="74"/>
      <c r="N20" s="74"/>
      <c r="O20" s="74"/>
      <c r="P20" s="74"/>
      <c r="Q20" s="74"/>
      <c r="AA20" s="73"/>
      <c r="AB20" s="73"/>
    </row>
    <row r="21" ht="10.5" customHeight="1">
      <c r="B21" s="51"/>
      <c r="C21" s="51"/>
      <c r="D21" s="51"/>
      <c r="E21" s="51"/>
      <c r="F21" s="51"/>
      <c r="G21" s="166"/>
      <c r="H21" s="166"/>
      <c r="I21" s="166"/>
      <c r="J21" s="166"/>
      <c r="K21" s="166"/>
      <c r="L21" s="74"/>
      <c r="M21" s="74"/>
      <c r="N21" s="74"/>
      <c r="O21" s="74"/>
      <c r="P21" s="74"/>
      <c r="Q21" s="74"/>
      <c r="AA21" s="73"/>
      <c r="AB21" s="73"/>
    </row>
    <row r="22" ht="10.5" customHeight="1">
      <c r="B22" s="51"/>
      <c r="C22" s="51"/>
      <c r="D22" s="51"/>
      <c r="E22" s="51"/>
      <c r="F22" s="51"/>
      <c r="G22" s="101"/>
      <c r="H22" s="87"/>
      <c r="I22" s="101"/>
      <c r="J22" s="87"/>
      <c r="K22" s="96"/>
      <c r="L22" s="100"/>
      <c r="M22" s="100"/>
      <c r="N22" s="100"/>
      <c r="O22" s="100"/>
      <c r="P22" s="100"/>
      <c r="Q22" s="100"/>
    </row>
    <row r="23" ht="10.5" customHeight="1">
      <c r="B23" s="51"/>
      <c r="C23" s="51"/>
      <c r="D23" s="51"/>
      <c r="E23" s="51"/>
      <c r="F23" s="51"/>
      <c r="G23" s="95"/>
      <c r="H23" s="87"/>
      <c r="I23" s="101"/>
      <c r="J23" s="87"/>
      <c r="K23" s="96"/>
      <c r="L23" s="207"/>
      <c r="M23" s="101"/>
      <c r="N23" s="87"/>
      <c r="O23" s="101"/>
      <c r="P23" s="87"/>
      <c r="Q23" s="96"/>
    </row>
    <row r="24" ht="10.5" customHeight="1">
      <c r="B24" s="51"/>
      <c r="C24" s="51"/>
      <c r="D24" s="51"/>
      <c r="E24" s="51"/>
      <c r="F24" s="51"/>
      <c r="G24" s="95"/>
      <c r="H24" s="87"/>
      <c r="I24" s="101"/>
      <c r="J24" s="87"/>
      <c r="K24" s="96"/>
      <c r="L24" s="207"/>
      <c r="M24" s="95"/>
      <c r="N24" s="87"/>
      <c r="O24" s="101"/>
      <c r="P24" s="87"/>
      <c r="Q24" s="96"/>
    </row>
    <row r="25" ht="10.5" customHeight="1">
      <c r="B25" s="51"/>
      <c r="C25" s="51"/>
      <c r="D25" s="51"/>
      <c r="E25" s="51"/>
      <c r="F25" s="51"/>
      <c r="G25" s="95"/>
      <c r="H25" s="87"/>
      <c r="I25" s="101"/>
      <c r="J25" s="87"/>
      <c r="K25" s="96"/>
      <c r="L25" s="207"/>
      <c r="M25" s="95"/>
      <c r="N25" s="87"/>
      <c r="O25" s="101"/>
      <c r="P25" s="87"/>
      <c r="Q25" s="96"/>
    </row>
    <row r="26" ht="10.5" customHeight="1">
      <c r="B26" s="51"/>
      <c r="C26" s="51"/>
      <c r="D26" s="51"/>
      <c r="E26" s="51"/>
      <c r="F26" s="51"/>
      <c r="G26" s="95"/>
      <c r="H26" s="87"/>
      <c r="I26" s="101"/>
      <c r="J26" s="87"/>
      <c r="K26" s="96"/>
      <c r="L26" s="207"/>
      <c r="M26" s="95"/>
      <c r="N26" s="87"/>
      <c r="O26" s="101"/>
      <c r="P26" s="87"/>
      <c r="Q26" s="96"/>
    </row>
    <row r="27" ht="10.5" customHeight="1">
      <c r="B27" s="51"/>
      <c r="C27" s="51"/>
      <c r="D27" s="51"/>
      <c r="E27" s="51"/>
      <c r="F27" s="51"/>
      <c r="G27" s="95"/>
      <c r="H27" s="87"/>
      <c r="I27" s="101"/>
      <c r="J27" s="87"/>
      <c r="K27" s="96"/>
      <c r="L27" s="207"/>
      <c r="M27" s="95"/>
      <c r="N27" s="87"/>
      <c r="O27" s="101"/>
      <c r="P27" s="87"/>
      <c r="Q27" s="96"/>
    </row>
    <row r="28" ht="10.5" customHeight="1">
      <c r="B28" s="51"/>
      <c r="C28" s="51"/>
      <c r="D28" s="51"/>
      <c r="E28" s="51"/>
      <c r="F28" s="51"/>
      <c r="G28" s="95"/>
      <c r="H28" s="87"/>
      <c r="I28" s="101"/>
      <c r="J28" s="87"/>
      <c r="K28" s="96"/>
      <c r="L28" s="207"/>
      <c r="M28" s="95"/>
      <c r="N28" s="87"/>
      <c r="O28" s="101"/>
      <c r="P28" s="87"/>
      <c r="Q28" s="96"/>
    </row>
    <row r="29" ht="10.5" customHeight="1">
      <c r="B29" s="51"/>
      <c r="C29" s="51"/>
      <c r="D29" s="51"/>
      <c r="E29" s="51"/>
      <c r="F29" s="51"/>
      <c r="G29" s="95"/>
      <c r="H29" s="87"/>
      <c r="I29" s="101"/>
      <c r="J29" s="87"/>
      <c r="K29" s="96"/>
      <c r="L29" s="207"/>
      <c r="M29" s="95"/>
      <c r="N29" s="87"/>
      <c r="O29" s="101"/>
      <c r="P29" s="87"/>
      <c r="Q29" s="96"/>
    </row>
    <row r="30" ht="10.5" customHeight="1">
      <c r="B30" s="51"/>
      <c r="C30" s="51"/>
      <c r="D30" s="51"/>
      <c r="E30" s="51"/>
      <c r="F30" s="51"/>
      <c r="G30" s="95"/>
      <c r="H30" s="87"/>
      <c r="I30" s="101"/>
      <c r="J30" s="87"/>
      <c r="K30" s="96"/>
      <c r="L30" s="207"/>
      <c r="M30" s="95"/>
      <c r="N30" s="87"/>
      <c r="O30" s="101"/>
      <c r="P30" s="87"/>
      <c r="Q30" s="96"/>
    </row>
    <row r="31" ht="10.5" customHeight="1">
      <c r="B31" s="51"/>
      <c r="C31" s="51"/>
      <c r="D31" s="51"/>
      <c r="E31" s="51"/>
      <c r="F31" s="51"/>
      <c r="G31" s="95"/>
      <c r="H31" s="87"/>
      <c r="I31" s="101"/>
      <c r="J31" s="87"/>
      <c r="K31" s="96"/>
      <c r="L31" s="207"/>
      <c r="M31" s="95"/>
      <c r="N31" s="87"/>
      <c r="O31" s="101"/>
      <c r="P31" s="87"/>
      <c r="Q31" s="96"/>
    </row>
    <row r="32" ht="10.5" customHeight="1">
      <c r="B32" s="51"/>
      <c r="C32" s="51"/>
      <c r="D32" s="51"/>
      <c r="E32" s="51"/>
      <c r="F32" s="51"/>
      <c r="G32" s="95"/>
      <c r="H32" s="87"/>
      <c r="I32" s="101"/>
      <c r="J32" s="87"/>
      <c r="K32" s="96"/>
      <c r="L32" s="207"/>
      <c r="M32" s="95"/>
      <c r="N32" s="87"/>
      <c r="O32" s="101"/>
      <c r="P32" s="87"/>
      <c r="Q32" s="96"/>
    </row>
    <row r="33" ht="10.5" customHeight="1">
      <c r="B33" s="51"/>
      <c r="C33" s="51"/>
      <c r="D33" s="51"/>
      <c r="E33" s="51"/>
      <c r="F33" s="51"/>
      <c r="G33" s="95"/>
      <c r="H33" s="87"/>
      <c r="I33" s="101"/>
      <c r="J33" s="87"/>
      <c r="K33" s="96"/>
      <c r="L33" s="207"/>
      <c r="M33" s="95"/>
      <c r="N33" s="87"/>
      <c r="O33" s="101"/>
      <c r="P33" s="87"/>
      <c r="Q33" s="96"/>
    </row>
    <row r="34" ht="10.5" customHeight="1">
      <c r="B34" s="51"/>
      <c r="C34" s="51"/>
      <c r="D34" s="51"/>
      <c r="E34" s="51"/>
      <c r="F34" s="51"/>
      <c r="G34" s="95"/>
      <c r="H34" s="87"/>
      <c r="I34" s="101"/>
      <c r="J34" s="87"/>
      <c r="K34" s="96"/>
      <c r="L34" s="207"/>
      <c r="M34" s="95"/>
      <c r="N34" s="87"/>
      <c r="O34" s="101"/>
      <c r="P34" s="87"/>
      <c r="Q34" s="96"/>
    </row>
    <row r="35" ht="10.5" customHeight="1">
      <c r="B35" s="51"/>
      <c r="C35" s="51"/>
      <c r="D35" s="51"/>
      <c r="E35" s="51"/>
      <c r="F35" s="51"/>
      <c r="G35" s="95"/>
      <c r="H35" s="87"/>
      <c r="I35" s="101"/>
      <c r="J35" s="87"/>
      <c r="K35" s="96"/>
      <c r="L35" s="207"/>
      <c r="M35" s="95"/>
      <c r="N35" s="87"/>
      <c r="O35" s="101"/>
      <c r="P35" s="87"/>
      <c r="Q35" s="96"/>
    </row>
    <row r="36" ht="10.5" customHeight="1">
      <c r="B36" s="51"/>
      <c r="C36" s="51"/>
      <c r="D36" s="51"/>
      <c r="E36" s="51"/>
      <c r="F36" s="51"/>
      <c r="G36" s="95"/>
      <c r="H36" s="87"/>
      <c r="I36" s="101"/>
      <c r="J36" s="87"/>
      <c r="K36" s="96"/>
      <c r="L36" s="207"/>
      <c r="M36" s="95"/>
      <c r="N36" s="87"/>
      <c r="O36" s="101"/>
      <c r="P36" s="87"/>
      <c r="Q36" s="96"/>
    </row>
    <row r="37" ht="10.5" customHeight="1">
      <c r="B37" s="51"/>
      <c r="C37" s="51"/>
      <c r="D37" s="51"/>
      <c r="E37" s="51"/>
      <c r="F37" s="51"/>
      <c r="G37" s="95"/>
      <c r="H37" s="87"/>
      <c r="I37" s="101"/>
      <c r="J37" s="87"/>
      <c r="K37" s="96"/>
      <c r="L37" s="207"/>
      <c r="M37" s="95"/>
      <c r="N37" s="87"/>
      <c r="O37" s="101"/>
      <c r="P37" s="87"/>
      <c r="Q37" s="96"/>
    </row>
    <row r="38" ht="10.5" customHeight="1">
      <c r="B38" s="51"/>
      <c r="C38" s="51"/>
      <c r="D38" s="51"/>
      <c r="E38" s="51"/>
      <c r="F38" s="51"/>
      <c r="G38" s="95"/>
      <c r="H38" s="87"/>
      <c r="I38" s="101"/>
      <c r="J38" s="87"/>
      <c r="K38" s="96"/>
      <c r="L38" s="207"/>
      <c r="M38" s="95"/>
      <c r="N38" s="87"/>
      <c r="O38" s="101"/>
      <c r="P38" s="87"/>
      <c r="Q38" s="96"/>
    </row>
    <row r="39" ht="10.5" customHeight="1">
      <c r="B39" s="51"/>
      <c r="C39" s="51"/>
      <c r="D39" s="51"/>
      <c r="E39" s="51"/>
      <c r="F39" s="51"/>
      <c r="G39" s="95"/>
      <c r="H39" s="87"/>
      <c r="I39" s="101"/>
      <c r="J39" s="87"/>
      <c r="K39" s="96"/>
      <c r="L39" s="207"/>
      <c r="M39" s="95"/>
      <c r="N39" s="87"/>
      <c r="O39" s="101"/>
      <c r="P39" s="87"/>
      <c r="Q39" s="96"/>
    </row>
    <row r="40" ht="10.5" customHeight="1">
      <c r="B40" s="51"/>
      <c r="C40" s="51"/>
      <c r="D40" s="51"/>
      <c r="E40" s="51"/>
      <c r="F40" s="51"/>
      <c r="G40" s="52"/>
      <c r="H40" s="53"/>
      <c r="I40" s="54"/>
      <c r="J40" s="53"/>
      <c r="K40" s="52"/>
      <c r="L40" s="207"/>
      <c r="M40" s="95"/>
      <c r="N40" s="87"/>
      <c r="O40" s="101"/>
      <c r="P40" s="87"/>
      <c r="Q40" s="96"/>
    </row>
    <row r="41" ht="10.5" customHeight="1">
      <c r="B41" s="40"/>
      <c r="C41" s="167"/>
      <c r="D41" s="167"/>
      <c r="E41" s="167"/>
      <c r="F41" s="167"/>
      <c r="G41" s="52"/>
      <c r="H41" s="53"/>
      <c r="I41" s="54"/>
      <c r="J41" s="53"/>
      <c r="K41" s="54"/>
      <c r="L41" s="53"/>
      <c r="M41" s="52"/>
      <c r="N41" s="53"/>
      <c r="O41" s="54"/>
      <c r="P41" s="53"/>
      <c r="Q41" s="54"/>
    </row>
    <row r="42" ht="10.5" customHeight="1"/>
    <row r="43" ht="10.5" customHeight="1"/>
    <row r="44" ht="10.5" customHeight="1"/>
    <row r="45" ht="10.5" customHeight="1"/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  <c r="I100" s="3"/>
    </row>
    <row r="101" ht="10.5" customHeight="1">
      <c r="B101" s="3"/>
      <c r="G101" s="76"/>
      <c r="I101" s="76"/>
    </row>
    <row r="102" ht="10.5" customHeight="1">
      <c r="B102" s="3"/>
      <c r="G102" s="3"/>
      <c r="I102" s="3"/>
    </row>
    <row r="103" ht="10.5" customHeight="1">
      <c r="B103" s="3"/>
      <c r="G103" s="3"/>
      <c r="I103" s="3"/>
    </row>
    <row r="104" ht="10.5" customHeight="1">
      <c r="B104" s="3"/>
      <c r="G104" s="3"/>
      <c r="I104" s="3"/>
    </row>
    <row r="105" ht="10.5" customHeight="1">
      <c r="B105" s="3"/>
    </row>
    <row r="106" ht="10.5" customHeight="1">
      <c r="B106" s="3"/>
      <c r="G106" s="3"/>
      <c r="I106" s="3"/>
    </row>
    <row r="107" ht="10.5" customHeight="1"/>
    <row r="108" ht="10.5" customHeight="1">
      <c r="B108" s="3"/>
      <c r="G108" s="3"/>
      <c r="I108" s="3"/>
    </row>
    <row r="109" ht="10.5" customHeight="1">
      <c r="B109" s="3"/>
      <c r="G109" s="76"/>
      <c r="I109" s="76"/>
    </row>
    <row r="110" ht="10.5" customHeight="1">
      <c r="B110" s="3"/>
      <c r="G110" s="3"/>
      <c r="I110" s="3"/>
    </row>
    <row r="111" ht="10.5" customHeight="1">
      <c r="B111" s="3"/>
      <c r="G111" s="3"/>
      <c r="I111" s="3"/>
    </row>
    <row r="112" ht="10.5" customHeight="1">
      <c r="B112" s="3"/>
      <c r="G112" s="3"/>
      <c r="I112" s="3"/>
    </row>
    <row r="113" ht="10.5" customHeight="1">
      <c r="B113" s="3"/>
      <c r="I113" s="3"/>
    </row>
    <row r="114" ht="10.5" customHeight="1">
      <c r="B114" s="3"/>
      <c r="G114" s="3"/>
      <c r="I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0">
    <mergeCell ref="B7:K7"/>
    <mergeCell ref="B12:F12"/>
    <mergeCell ref="B13:F13"/>
    <mergeCell ref="B14:F14"/>
    <mergeCell ref="B15:F15"/>
    <mergeCell ref="I8:J8"/>
    <mergeCell ref="G8:H8"/>
    <mergeCell ref="B8:F9"/>
    <mergeCell ref="B10:F10"/>
    <mergeCell ref="B11:F11"/>
  </mergeCells>
  <conditionalFormatting sqref="H10:H14">
    <cfRule type="colorScale" priority="4">
      <colorScale>
        <cfvo type="min"/>
        <cfvo type="max"/>
        <color rgb="FFFCFCFF"/>
        <color rgb="FF63BE7B"/>
      </colorScale>
    </cfRule>
  </conditionalFormatting>
  <conditionalFormatting sqref="H22:H39">
    <cfRule type="colorScale" priority="2">
      <colorScale>
        <cfvo type="min"/>
        <cfvo type="max"/>
        <color rgb="FFFCFCFF"/>
        <color rgb="FF63BE7B"/>
      </colorScale>
    </cfRule>
  </conditionalFormatting>
  <conditionalFormatting sqref="J10:J14">
    <cfRule type="colorScale" priority="3">
      <colorScale>
        <cfvo type="min"/>
        <cfvo type="max"/>
        <color rgb="FFFCFCFF"/>
        <color rgb="FF63BE7B"/>
      </colorScale>
    </cfRule>
  </conditionalFormatting>
  <conditionalFormatting sqref="J22:J39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51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7.42578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  <col min="43" max="43" width="8.5703125" hidden="0" customWidth="1"/>
    <col min="44" max="44" width="8.5703125" hidden="0" customWidth="1"/>
    <col min="45" max="45" width="8.5703125" hidden="0" customWidth="1"/>
    <col min="46" max="46" width="8.5703125" hidden="0" customWidth="1"/>
    <col min="47" max="47" width="8.5703125" hidden="0" customWidth="1"/>
    <col min="48" max="48" width="8.5703125" hidden="0" customWidth="1"/>
  </cols>
  <sheetData>
    <row r="1" ht="10.5" customHeight="1">
      <c r="A1" s="3"/>
      <c r="V1" s="8"/>
      <c r="W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G2" s="41"/>
      <c r="H2" s="41"/>
      <c r="I2" s="41"/>
      <c r="J2" s="41"/>
      <c r="K2" s="41"/>
      <c r="L2" s="41"/>
      <c r="V2" s="8"/>
      <c r="W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V3" s="8"/>
      <c r="W3" s="8"/>
    </row>
    <row r="4" ht="10.5" customHeight="1">
      <c r="A4" s="98"/>
      <c r="B4" s="359"/>
      <c r="T4" s="3"/>
      <c r="U4" s="3"/>
      <c r="V4" s="8"/>
      <c r="W4" s="8"/>
      <c r="X4" s="3"/>
      <c r="Y4" s="3"/>
      <c r="Z4" s="3"/>
      <c r="AA4" s="3"/>
    </row>
    <row r="5" ht="10.5" customHeight="1">
      <c r="A5" s="98"/>
      <c r="B5" s="359" t="str">
        <f>Índice!$B$25</f>
        <v>1.3.4. Niveles de atención del personal en centros de atención a personas mayores</v>
      </c>
      <c r="C5" s="97"/>
      <c r="D5" s="97"/>
      <c r="E5" s="97"/>
      <c r="F5" s="97"/>
      <c r="G5" s="97"/>
      <c r="H5" s="97"/>
      <c r="I5" s="97"/>
      <c r="J5" s="97"/>
      <c r="K5" s="97"/>
      <c r="M5" s="97"/>
      <c r="N5" s="97"/>
      <c r="O5" s="97"/>
      <c r="P5" s="97"/>
      <c r="Q5" s="97"/>
      <c r="R5" s="3"/>
      <c r="S5" s="8"/>
      <c r="T5" s="8"/>
      <c r="U5" s="3"/>
      <c r="V5" s="3"/>
      <c r="W5" s="3"/>
      <c r="X5" s="3"/>
    </row>
    <row r="6" ht="10.5" customHeight="1">
      <c r="A6" s="98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3"/>
      <c r="S6" s="8"/>
      <c r="T6" s="8"/>
      <c r="U6" s="3"/>
      <c r="V6" s="3"/>
      <c r="W6" s="3"/>
      <c r="X6" s="3"/>
    </row>
    <row r="7" ht="10.5" customHeight="1">
      <c r="B7" s="362" t="s">
        <v>122</v>
      </c>
      <c r="C7" s="363"/>
      <c r="D7" s="363"/>
      <c r="E7" s="363"/>
      <c r="F7" s="363"/>
      <c r="G7" s="363"/>
      <c r="H7" s="363"/>
      <c r="I7" s="363"/>
      <c r="J7" s="363"/>
      <c r="K7" s="363"/>
      <c r="L7" s="363"/>
      <c r="M7" s="363"/>
      <c r="N7" s="363"/>
      <c r="O7" s="363"/>
      <c r="P7" s="363"/>
      <c r="Q7" s="363"/>
      <c r="R7" s="363"/>
      <c r="S7" s="364"/>
      <c r="V7" s="314"/>
      <c r="W7" s="314"/>
      <c r="AG7" s="73"/>
      <c r="AH7" s="73"/>
    </row>
    <row r="8" ht="10.5" customHeight="1">
      <c r="B8" s="123" t="s">
        <v>42</v>
      </c>
      <c r="C8" s="122"/>
      <c r="D8" s="122"/>
      <c r="E8" s="122"/>
      <c r="F8" s="157"/>
      <c r="G8" s="123" t="s">
        <v>83</v>
      </c>
      <c r="H8" s="122"/>
      <c r="I8" s="122"/>
      <c r="J8" s="122"/>
      <c r="K8" s="157"/>
      <c r="L8" s="365" t="s">
        <v>115</v>
      </c>
      <c r="M8" s="201" t="s">
        <v>71</v>
      </c>
      <c r="N8" s="202"/>
      <c r="O8" s="201" t="s">
        <v>70</v>
      </c>
      <c r="P8" s="202"/>
      <c r="Q8" s="201" t="s">
        <v>4</v>
      </c>
      <c r="R8" s="202"/>
      <c r="S8" s="190" t="s">
        <v>91</v>
      </c>
      <c r="V8" s="8"/>
      <c r="W8" s="8"/>
      <c r="AG8" s="73"/>
      <c r="AH8" s="73"/>
    </row>
    <row r="9" ht="10.5" customHeight="1">
      <c r="B9" s="123"/>
      <c r="C9" s="122"/>
      <c r="D9" s="122"/>
      <c r="E9" s="122"/>
      <c r="F9" s="157"/>
      <c r="G9" s="123"/>
      <c r="H9" s="122"/>
      <c r="I9" s="122"/>
      <c r="J9" s="122"/>
      <c r="K9" s="157"/>
      <c r="L9" s="365"/>
      <c r="M9" s="201"/>
      <c r="N9" s="202"/>
      <c r="O9" s="201"/>
      <c r="P9" s="202"/>
      <c r="Q9" s="201"/>
      <c r="R9" s="202"/>
      <c r="S9" s="190"/>
      <c r="V9" s="8"/>
      <c r="W9" s="8"/>
      <c r="AG9" s="73"/>
      <c r="AH9" s="73"/>
    </row>
    <row r="10" ht="10.5" customHeight="1">
      <c r="B10" s="123"/>
      <c r="C10" s="122"/>
      <c r="D10" s="122"/>
      <c r="E10" s="122"/>
      <c r="F10" s="157"/>
      <c r="G10" s="123"/>
      <c r="H10" s="122"/>
      <c r="I10" s="122"/>
      <c r="J10" s="122"/>
      <c r="K10" s="157"/>
      <c r="L10" s="365"/>
      <c r="M10" s="201"/>
      <c r="N10" s="202"/>
      <c r="O10" s="201"/>
      <c r="P10" s="202"/>
      <c r="Q10" s="201"/>
      <c r="R10" s="202"/>
      <c r="S10" s="190"/>
      <c r="T10" s="102"/>
      <c r="V10" s="8"/>
      <c r="W10" s="8"/>
      <c r="AG10" s="73"/>
      <c r="AH10" s="73"/>
    </row>
    <row r="11" ht="10.5" customHeight="1">
      <c r="B11" s="123"/>
      <c r="C11" s="122"/>
      <c r="D11" s="122"/>
      <c r="E11" s="122"/>
      <c r="F11" s="157"/>
      <c r="G11" s="123"/>
      <c r="H11" s="122"/>
      <c r="I11" s="122"/>
      <c r="J11" s="122"/>
      <c r="K11" s="157"/>
      <c r="L11" s="365"/>
      <c r="M11" s="195"/>
      <c r="N11" s="197"/>
      <c r="O11" s="195"/>
      <c r="P11" s="197"/>
      <c r="Q11" s="195"/>
      <c r="R11" s="197"/>
      <c r="S11" s="191"/>
      <c r="V11" s="8"/>
      <c r="W11" s="8"/>
      <c r="AG11" s="73"/>
      <c r="AH11" s="73"/>
    </row>
    <row r="12" ht="10.5" customHeight="1">
      <c r="B12" s="149"/>
      <c r="C12" s="150"/>
      <c r="D12" s="150"/>
      <c r="E12" s="150"/>
      <c r="F12" s="158"/>
      <c r="G12" s="149"/>
      <c r="H12" s="150"/>
      <c r="I12" s="150"/>
      <c r="J12" s="150"/>
      <c r="K12" s="158"/>
      <c r="L12" s="366"/>
      <c r="M12" s="336" t="s">
        <v>14</v>
      </c>
      <c r="N12" s="337" t="s">
        <v>112</v>
      </c>
      <c r="O12" s="335" t="s">
        <v>14</v>
      </c>
      <c r="P12" s="337" t="s">
        <v>112</v>
      </c>
      <c r="Q12" s="160" t="s">
        <v>14</v>
      </c>
      <c r="R12" s="136" t="s">
        <v>105</v>
      </c>
      <c r="S12" s="292" t="s">
        <v>14</v>
      </c>
      <c r="V12" s="8"/>
      <c r="W12" s="8"/>
    </row>
    <row r="13" ht="10.5" customHeight="1">
      <c r="A13" s="3"/>
      <c r="B13" s="151" t="s">
        <v>26</v>
      </c>
      <c r="C13" s="152"/>
      <c r="D13" s="152"/>
      <c r="E13" s="152"/>
      <c r="F13" s="153"/>
      <c r="G13" s="151" t="s">
        <v>109</v>
      </c>
      <c r="H13" s="152"/>
      <c r="I13" s="152"/>
      <c r="J13" s="152"/>
      <c r="K13" s="153"/>
      <c r="L13" s="340" t="e">
        <f>IF($S$13=0,"-",((M13*1)+(O13*0.5))/$S$13)</f>
        <v>#VALUE!</v>
      </c>
      <c r="M13" s="186" t="n">
        <v>963</v>
      </c>
      <c r="N13" s="286" t="e">
        <f t="shared" ref="N13:N36" si="0">IF(M13=0,"-",M13/$Q13)</f>
        <v>#VALUE!</v>
      </c>
      <c r="O13" s="186" t="n">
        <v>488</v>
      </c>
      <c r="P13" s="225" t="e">
        <f t="shared" ref="P13:P36" si="1">IF(O13=0,"-",O13/$Q13)</f>
        <v>#VALUE!</v>
      </c>
      <c r="Q13" s="205" t="e">
        <f>M13+O13</f>
        <v>#VALUE!</v>
      </c>
      <c r="R13" s="213" t="e">
        <f>IF(Q13=0,"-",Q13/SUM(Q$13:Q$15))</f>
        <v>#VALUE!</v>
      </c>
      <c r="S13" s="360" t="e">
        <f>'1.1.1.1. Dotación. Plazas, resi'!M12</f>
        <v>#VALUE!</v>
      </c>
      <c r="T13" s="102"/>
      <c r="U13" s="102"/>
      <c r="V13" s="8"/>
      <c r="W13" s="8"/>
    </row>
    <row r="14" ht="10.5" customHeight="1">
      <c r="A14" s="3"/>
      <c r="B14" s="140"/>
      <c r="C14" s="141"/>
      <c r="D14" s="141"/>
      <c r="E14" s="141"/>
      <c r="F14" s="142"/>
      <c r="G14" s="140" t="s">
        <v>110</v>
      </c>
      <c r="H14" s="141"/>
      <c r="I14" s="141"/>
      <c r="J14" s="141"/>
      <c r="K14" s="142"/>
      <c r="L14" s="341" t="e">
        <f>IF($S$13=0,"-",((M14*1)+(O14*0.5))/$S$13)</f>
        <v>#VALUE!</v>
      </c>
      <c r="M14" s="164" t="n">
        <v>240</v>
      </c>
      <c r="N14" s="287" t="e">
        <f t="shared" si="0"/>
        <v>#VALUE!</v>
      </c>
      <c r="O14" s="164" t="n">
        <v>266</v>
      </c>
      <c r="P14" s="87" t="e">
        <f t="shared" si="1"/>
        <v>#VALUE!</v>
      </c>
      <c r="Q14" s="206" t="e">
        <f t="shared" ref="Q14:Q15" si="2">M14+O14</f>
        <v>#VALUE!</v>
      </c>
      <c r="R14" s="211" t="e">
        <f>IF(Q14=0,"-",Q14/SUM(Q$13:Q$15))</f>
        <v>#VALUE!</v>
      </c>
      <c r="S14" s="272"/>
      <c r="V14" s="8"/>
      <c r="W14" s="8"/>
    </row>
    <row r="15" ht="10.5" customHeight="1">
      <c r="A15" s="3"/>
      <c r="B15" s="140"/>
      <c r="C15" s="141"/>
      <c r="D15" s="141"/>
      <c r="E15" s="141"/>
      <c r="F15" s="142"/>
      <c r="G15" s="143" t="s">
        <v>111</v>
      </c>
      <c r="H15" s="144"/>
      <c r="I15" s="144"/>
      <c r="J15" s="144"/>
      <c r="K15" s="145"/>
      <c r="L15" s="342" t="e">
        <f>IF($S$13=0,"-",((M15*1)+(O15*0.5))/$S$13)</f>
        <v>#VALUE!</v>
      </c>
      <c r="M15" s="219" t="n">
        <v>400</v>
      </c>
      <c r="N15" s="338" t="e">
        <f t="shared" si="0"/>
        <v>#VALUE!</v>
      </c>
      <c r="O15" s="219" t="n">
        <v>233</v>
      </c>
      <c r="P15" s="220" t="e">
        <f t="shared" si="1"/>
        <v>#VALUE!</v>
      </c>
      <c r="Q15" s="329" t="e">
        <f t="shared" si="2"/>
        <v>#VALUE!</v>
      </c>
      <c r="R15" s="172" t="e">
        <f>IF(Q15=0,"-",Q15/SUM(Q$13:Q$15))</f>
        <v>#VALUE!</v>
      </c>
      <c r="S15" s="272"/>
      <c r="V15" s="8"/>
      <c r="W15" s="8"/>
    </row>
    <row r="16" ht="10.5" customHeight="1">
      <c r="B16" s="143"/>
      <c r="C16" s="144"/>
      <c r="D16" s="144"/>
      <c r="E16" s="144"/>
      <c r="F16" s="145"/>
      <c r="G16" s="146" t="s">
        <v>4</v>
      </c>
      <c r="H16" s="147"/>
      <c r="I16" s="147"/>
      <c r="J16" s="147"/>
      <c r="K16" s="148"/>
      <c r="L16" s="343" t="e">
        <f>IF($S$13=0,"-",((M16*1)+(O16*0.5))/$S$13)</f>
        <v>#VALUE!</v>
      </c>
      <c r="M16" s="188" t="n">
        <f>SUM(M13:M15)</f>
        <v>0</v>
      </c>
      <c r="N16" s="237" t="str">
        <f t="shared" si="0"/>
        <v>-</v>
      </c>
      <c r="O16" s="188" t="n">
        <f>SUM(O13:O15)</f>
        <v>0</v>
      </c>
      <c r="P16" s="240" t="str">
        <f t="shared" si="1"/>
        <v>-</v>
      </c>
      <c r="Q16" s="188" t="e">
        <f>SUM(Q13:Q15)</f>
        <v>#VALUE!</v>
      </c>
      <c r="R16" s="211" t="e">
        <f>IF(Q16=0,"-",Q16/SUM(Q$13:Q$15))</f>
        <v>#VALUE!</v>
      </c>
      <c r="S16" s="361"/>
      <c r="V16" s="8"/>
      <c r="W16" s="8"/>
    </row>
    <row r="17" ht="10.5" customHeight="1">
      <c r="A17" s="3"/>
      <c r="B17" s="151" t="s">
        <v>27</v>
      </c>
      <c r="C17" s="152"/>
      <c r="D17" s="152"/>
      <c r="E17" s="152"/>
      <c r="F17" s="153"/>
      <c r="G17" s="151" t="s">
        <v>109</v>
      </c>
      <c r="H17" s="152"/>
      <c r="I17" s="152"/>
      <c r="J17" s="152"/>
      <c r="K17" s="153"/>
      <c r="L17" s="340" t="e">
        <f>IF($S$17=0,"-",((M17*1)+(O17*0.5))/$S$17)</f>
        <v>#VALUE!</v>
      </c>
      <c r="M17" s="186" t="n">
        <v>232</v>
      </c>
      <c r="N17" s="286" t="e">
        <f t="shared" si="0"/>
        <v>#VALUE!</v>
      </c>
      <c r="O17" s="186" t="n">
        <v>55</v>
      </c>
      <c r="P17" s="225" t="e">
        <f t="shared" si="1"/>
        <v>#VALUE!</v>
      </c>
      <c r="Q17" s="205" t="e">
        <f>M17+O17</f>
        <v>#VALUE!</v>
      </c>
      <c r="R17" s="213" t="e">
        <f>IF(Q17=0,"-",Q17/SUM(Q$17:Q$19))</f>
        <v>#VALUE!</v>
      </c>
      <c r="S17" s="360" t="e">
        <f>'1.1.1.1. Dotación. Plazas, resi'!M13</f>
        <v>#VALUE!</v>
      </c>
      <c r="V17" s="8"/>
      <c r="W17" s="8"/>
    </row>
    <row r="18" ht="10.5" customHeight="1">
      <c r="A18" s="3"/>
      <c r="B18" s="140"/>
      <c r="C18" s="141"/>
      <c r="D18" s="141"/>
      <c r="E18" s="141"/>
      <c r="F18" s="142"/>
      <c r="G18" s="140" t="s">
        <v>110</v>
      </c>
      <c r="H18" s="141"/>
      <c r="I18" s="141"/>
      <c r="J18" s="141"/>
      <c r="K18" s="142"/>
      <c r="L18" s="341" t="e">
        <f>IF($S$17=0,"-",((M18*1)+(O18*0.5))/$S$17)</f>
        <v>#VALUE!</v>
      </c>
      <c r="M18" s="164" t="n">
        <v>41</v>
      </c>
      <c r="N18" s="287" t="e">
        <f t="shared" si="0"/>
        <v>#VALUE!</v>
      </c>
      <c r="O18" s="164" t="n">
        <v>67</v>
      </c>
      <c r="P18" s="87" t="e">
        <f t="shared" si="1"/>
        <v>#VALUE!</v>
      </c>
      <c r="Q18" s="206" t="e">
        <f>M18+O18</f>
        <v>#VALUE!</v>
      </c>
      <c r="R18" s="211" t="e">
        <f>IF(Q18=0,"-",Q18/SUM(Q$17:Q$19))</f>
        <v>#VALUE!</v>
      </c>
      <c r="S18" s="272"/>
      <c r="V18" s="8"/>
      <c r="W18" s="8"/>
    </row>
    <row r="19" ht="10.5" customHeight="1">
      <c r="A19" s="3"/>
      <c r="B19" s="140"/>
      <c r="C19" s="141"/>
      <c r="D19" s="141"/>
      <c r="E19" s="141"/>
      <c r="F19" s="142"/>
      <c r="G19" s="143" t="s">
        <v>111</v>
      </c>
      <c r="H19" s="144"/>
      <c r="I19" s="144"/>
      <c r="J19" s="144"/>
      <c r="K19" s="145"/>
      <c r="L19" s="342" t="e">
        <f>IF($S$17=0,"-",((M19*1)+(O19*0.5))/$S$17)</f>
        <v>#VALUE!</v>
      </c>
      <c r="M19" s="219" t="n">
        <v>80</v>
      </c>
      <c r="N19" s="338" t="e">
        <f t="shared" si="0"/>
        <v>#VALUE!</v>
      </c>
      <c r="O19" s="219" t="n">
        <v>49</v>
      </c>
      <c r="P19" s="220" t="e">
        <f t="shared" si="1"/>
        <v>#VALUE!</v>
      </c>
      <c r="Q19" s="329" t="e">
        <f t="shared" ref="Q19" si="3">M19+O19</f>
        <v>#VALUE!</v>
      </c>
      <c r="R19" s="172" t="e">
        <f>IF(Q19=0,"-",Q19/SUM(Q$17:Q$19))</f>
        <v>#VALUE!</v>
      </c>
      <c r="S19" s="272"/>
      <c r="V19" s="8"/>
      <c r="W19" s="8"/>
    </row>
    <row r="20" ht="10.5" customHeight="1">
      <c r="B20" s="143"/>
      <c r="C20" s="144"/>
      <c r="D20" s="144"/>
      <c r="E20" s="144"/>
      <c r="F20" s="145"/>
      <c r="G20" s="146" t="s">
        <v>4</v>
      </c>
      <c r="H20" s="147"/>
      <c r="I20" s="147"/>
      <c r="J20" s="147"/>
      <c r="K20" s="148"/>
      <c r="L20" s="343" t="e">
        <f>IF($S$17=0,"-",((M20*1)+(O20*0.5))/$S$17)</f>
        <v>#VALUE!</v>
      </c>
      <c r="M20" s="188" t="n">
        <f>SUM(M17:M19)</f>
        <v>0</v>
      </c>
      <c r="N20" s="237" t="str">
        <f t="shared" si="0"/>
        <v>-</v>
      </c>
      <c r="O20" s="188" t="n">
        <f>SUM(O17:O19)</f>
        <v>0</v>
      </c>
      <c r="P20" s="240" t="str">
        <f t="shared" si="1"/>
        <v>-</v>
      </c>
      <c r="Q20" s="188" t="e">
        <f>SUM(Q17:Q19)</f>
        <v>#VALUE!</v>
      </c>
      <c r="R20" s="211" t="e">
        <f>IF(Q20=0,"-",Q20/SUM(Q$17:Q$19))</f>
        <v>#VALUE!</v>
      </c>
      <c r="S20" s="361"/>
      <c r="V20" s="8"/>
      <c r="W20" s="8"/>
    </row>
    <row r="21" ht="10.5" customHeight="1">
      <c r="A21" s="3"/>
      <c r="B21" s="151" t="s">
        <v>25</v>
      </c>
      <c r="C21" s="152"/>
      <c r="D21" s="152"/>
      <c r="E21" s="152"/>
      <c r="F21" s="153"/>
      <c r="G21" s="151" t="s">
        <v>109</v>
      </c>
      <c r="H21" s="152"/>
      <c r="I21" s="152"/>
      <c r="J21" s="152"/>
      <c r="K21" s="153"/>
      <c r="L21" s="340" t="e">
        <f>IF($S$21=0,"-",((M21*1)+(O21*0.5))/$S$21)</f>
        <v>#VALUE!</v>
      </c>
      <c r="M21" s="186" t="n">
        <v>1509</v>
      </c>
      <c r="N21" s="286" t="e">
        <f t="shared" si="0"/>
        <v>#VALUE!</v>
      </c>
      <c r="O21" s="186" t="n">
        <v>207</v>
      </c>
      <c r="P21" s="225" t="e">
        <f t="shared" si="1"/>
        <v>#VALUE!</v>
      </c>
      <c r="Q21" s="205" t="e">
        <f>M21+O21</f>
        <v>#VALUE!</v>
      </c>
      <c r="R21" s="213" t="e">
        <f>IF(Q21=0,"-",Q21/SUM(Q$21:Q$23))</f>
        <v>#VALUE!</v>
      </c>
      <c r="S21" s="360" t="e">
        <f>'1.1.1.1. Dotación. Plazas, resi'!M14</f>
        <v>#VALUE!</v>
      </c>
      <c r="V21" s="8"/>
      <c r="W21" s="8"/>
    </row>
    <row r="22" ht="10.5" customHeight="1">
      <c r="A22" s="3"/>
      <c r="B22" s="140"/>
      <c r="C22" s="141"/>
      <c r="D22" s="141"/>
      <c r="E22" s="141"/>
      <c r="F22" s="142"/>
      <c r="G22" s="140" t="s">
        <v>110</v>
      </c>
      <c r="H22" s="141"/>
      <c r="I22" s="141"/>
      <c r="J22" s="141"/>
      <c r="K22" s="142"/>
      <c r="L22" s="341" t="e">
        <f t="shared" ref="L22:L24" si="4">IF($S$21=0,"-",((M22*1)+(O22*0.5))/$S$21)</f>
        <v>#VALUE!</v>
      </c>
      <c r="M22" s="164" t="n">
        <v>378</v>
      </c>
      <c r="N22" s="287" t="e">
        <f t="shared" si="0"/>
        <v>#VALUE!</v>
      </c>
      <c r="O22" s="164" t="n">
        <v>117</v>
      </c>
      <c r="P22" s="87" t="e">
        <f t="shared" si="1"/>
        <v>#VALUE!</v>
      </c>
      <c r="Q22" s="206" t="e">
        <f t="shared" ref="Q22:Q23" si="5">M22+O22</f>
        <v>#VALUE!</v>
      </c>
      <c r="R22" s="211" t="e">
        <f>IF(Q22=0,"-",Q22/SUM(Q$21:Q$23))</f>
        <v>#VALUE!</v>
      </c>
      <c r="S22" s="272"/>
      <c r="V22" s="8"/>
      <c r="W22" s="8"/>
    </row>
    <row r="23" ht="10.5" customHeight="1">
      <c r="A23" s="3"/>
      <c r="B23" s="140"/>
      <c r="C23" s="141"/>
      <c r="D23" s="141"/>
      <c r="E23" s="141"/>
      <c r="F23" s="142"/>
      <c r="G23" s="143" t="s">
        <v>111</v>
      </c>
      <c r="H23" s="144"/>
      <c r="I23" s="144"/>
      <c r="J23" s="144"/>
      <c r="K23" s="145"/>
      <c r="L23" s="342" t="e">
        <f t="shared" si="4"/>
        <v>#VALUE!</v>
      </c>
      <c r="M23" s="219" t="n">
        <v>805</v>
      </c>
      <c r="N23" s="338" t="e">
        <f t="shared" si="0"/>
        <v>#VALUE!</v>
      </c>
      <c r="O23" s="219" t="n">
        <v>157</v>
      </c>
      <c r="P23" s="220" t="e">
        <f t="shared" si="1"/>
        <v>#VALUE!</v>
      </c>
      <c r="Q23" s="329" t="e">
        <f t="shared" si="5"/>
        <v>#VALUE!</v>
      </c>
      <c r="R23" s="172" t="e">
        <f>IF(Q23=0,"-",Q23/SUM(Q$21:Q$23))</f>
        <v>#VALUE!</v>
      </c>
      <c r="S23" s="272"/>
      <c r="V23" s="8"/>
      <c r="W23" s="8"/>
    </row>
    <row r="24" ht="10.5" customHeight="1">
      <c r="B24" s="143"/>
      <c r="C24" s="144"/>
      <c r="D24" s="144"/>
      <c r="E24" s="144"/>
      <c r="F24" s="145"/>
      <c r="G24" s="146" t="s">
        <v>4</v>
      </c>
      <c r="H24" s="147"/>
      <c r="I24" s="147"/>
      <c r="J24" s="147"/>
      <c r="K24" s="148"/>
      <c r="L24" s="343" t="e">
        <f t="shared" si="4"/>
        <v>#VALUE!</v>
      </c>
      <c r="M24" s="188" t="n">
        <f>SUM(M21:M23)</f>
        <v>0</v>
      </c>
      <c r="N24" s="237" t="str">
        <f t="shared" si="0"/>
        <v>-</v>
      </c>
      <c r="O24" s="188" t="n">
        <f>SUM(O21:O23)</f>
        <v>0</v>
      </c>
      <c r="P24" s="240" t="str">
        <f t="shared" si="1"/>
        <v>-</v>
      </c>
      <c r="Q24" s="188" t="e">
        <f>SUM(Q21:Q23)</f>
        <v>#VALUE!</v>
      </c>
      <c r="R24" s="211" t="e">
        <f>IF(Q24=0,"-",Q24/SUM(Q$21:Q$23))</f>
        <v>#VALUE!</v>
      </c>
      <c r="S24" s="361"/>
      <c r="V24" s="8"/>
      <c r="W24" s="8"/>
    </row>
    <row r="25" ht="10.5" customHeight="1">
      <c r="A25" s="3"/>
      <c r="B25" s="151" t="s">
        <v>28</v>
      </c>
      <c r="C25" s="152"/>
      <c r="D25" s="152"/>
      <c r="E25" s="152"/>
      <c r="F25" s="153"/>
      <c r="G25" s="151" t="s">
        <v>109</v>
      </c>
      <c r="H25" s="152"/>
      <c r="I25" s="152"/>
      <c r="J25" s="152"/>
      <c r="K25" s="153"/>
      <c r="L25" s="340" t="e">
        <f>IF($S$25=0,"-",((M25*1)+(O25*0.5))/$S$25)</f>
        <v>#VALUE!</v>
      </c>
      <c r="M25" s="186" t="n">
        <v>2227</v>
      </c>
      <c r="N25" s="286" t="e">
        <f t="shared" si="0"/>
        <v>#VALUE!</v>
      </c>
      <c r="O25" s="186" t="n">
        <v>703</v>
      </c>
      <c r="P25" s="225" t="e">
        <f t="shared" si="1"/>
        <v>#VALUE!</v>
      </c>
      <c r="Q25" s="205" t="e">
        <f>M25+O25</f>
        <v>#VALUE!</v>
      </c>
      <c r="R25" s="213" t="e">
        <f>IF(Q25=0,"-",Q25/SUM(Q$25:Q$27))</f>
        <v>#VALUE!</v>
      </c>
      <c r="S25" s="360" t="e">
        <f>'1.1.1.1. Dotación. Plazas, resi'!M15</f>
        <v>#VALUE!</v>
      </c>
      <c r="V25" s="8"/>
      <c r="W25" s="8"/>
    </row>
    <row r="26" ht="10.5" customHeight="1">
      <c r="A26" s="3"/>
      <c r="B26" s="140"/>
      <c r="C26" s="141"/>
      <c r="D26" s="141"/>
      <c r="E26" s="141"/>
      <c r="F26" s="142"/>
      <c r="G26" s="140" t="s">
        <v>110</v>
      </c>
      <c r="H26" s="141"/>
      <c r="I26" s="141"/>
      <c r="J26" s="141"/>
      <c r="K26" s="142"/>
      <c r="L26" s="341" t="e">
        <f t="shared" ref="L26:L28" si="6">IF($S$25=0,"-",((M26*1)+(O26*0.5))/$S$25)</f>
        <v>#VALUE!</v>
      </c>
      <c r="M26" s="164" t="n">
        <v>558</v>
      </c>
      <c r="N26" s="287" t="e">
        <f t="shared" si="0"/>
        <v>#VALUE!</v>
      </c>
      <c r="O26" s="164" t="n">
        <v>470</v>
      </c>
      <c r="P26" s="87" t="e">
        <f t="shared" si="1"/>
        <v>#VALUE!</v>
      </c>
      <c r="Q26" s="206" t="e">
        <f t="shared" ref="Q26:Q27" si="7">M26+O26</f>
        <v>#VALUE!</v>
      </c>
      <c r="R26" s="211" t="e">
        <f>IF(Q26=0,"-",Q26/SUM(Q$25:Q$27))</f>
        <v>#VALUE!</v>
      </c>
      <c r="S26" s="272"/>
      <c r="V26" s="8"/>
      <c r="W26" s="8"/>
    </row>
    <row r="27" ht="10.5" customHeight="1">
      <c r="A27" s="3"/>
      <c r="B27" s="140"/>
      <c r="C27" s="141"/>
      <c r="D27" s="141"/>
      <c r="E27" s="141"/>
      <c r="F27" s="142"/>
      <c r="G27" s="143" t="s">
        <v>111</v>
      </c>
      <c r="H27" s="144"/>
      <c r="I27" s="144"/>
      <c r="J27" s="144"/>
      <c r="K27" s="145"/>
      <c r="L27" s="342" t="e">
        <f t="shared" si="6"/>
        <v>#VALUE!</v>
      </c>
      <c r="M27" s="219" t="n">
        <v>717</v>
      </c>
      <c r="N27" s="338" t="e">
        <f t="shared" si="0"/>
        <v>#VALUE!</v>
      </c>
      <c r="O27" s="219" t="n">
        <v>264</v>
      </c>
      <c r="P27" s="220" t="e">
        <f t="shared" si="1"/>
        <v>#VALUE!</v>
      </c>
      <c r="Q27" s="329" t="e">
        <f t="shared" si="7"/>
        <v>#VALUE!</v>
      </c>
      <c r="R27" s="172" t="e">
        <f>IF(Q27=0,"-",Q27/SUM(Q$25:Q$27))</f>
        <v>#VALUE!</v>
      </c>
      <c r="S27" s="272"/>
      <c r="V27" s="8"/>
      <c r="W27" s="8"/>
    </row>
    <row r="28" ht="10.5" customHeight="1">
      <c r="B28" s="143"/>
      <c r="C28" s="144"/>
      <c r="D28" s="144"/>
      <c r="E28" s="144"/>
      <c r="F28" s="145"/>
      <c r="G28" s="140"/>
      <c r="H28" s="141"/>
      <c r="I28" s="141"/>
      <c r="J28" s="141"/>
      <c r="K28" s="142"/>
      <c r="L28" s="343" t="e">
        <f t="shared" si="6"/>
        <v>#VALUE!</v>
      </c>
      <c r="M28" s="188" t="n">
        <f>SUM(M25:M27)</f>
        <v>0</v>
      </c>
      <c r="N28" s="237" t="str">
        <f t="shared" si="0"/>
        <v>-</v>
      </c>
      <c r="O28" s="188" t="n">
        <f>SUM(O25:O27)</f>
        <v>0</v>
      </c>
      <c r="P28" s="240" t="str">
        <f t="shared" si="1"/>
        <v>-</v>
      </c>
      <c r="Q28" s="188" t="e">
        <f>SUM(Q25:Q27)</f>
        <v>#VALUE!</v>
      </c>
      <c r="R28" s="211" t="e">
        <f>IF(Q28=0,"-",Q28/SUM(Q$25:Q$27))</f>
        <v>#VALUE!</v>
      </c>
      <c r="S28" s="361"/>
      <c r="V28" s="8"/>
      <c r="W28" s="8"/>
    </row>
    <row r="29" ht="10.5" customHeight="1">
      <c r="A29" s="3"/>
      <c r="B29" s="151" t="s">
        <v>29</v>
      </c>
      <c r="C29" s="152"/>
      <c r="D29" s="152"/>
      <c r="E29" s="152"/>
      <c r="F29" s="153"/>
      <c r="G29" s="151" t="s">
        <v>109</v>
      </c>
      <c r="H29" s="152"/>
      <c r="I29" s="152"/>
      <c r="J29" s="152"/>
      <c r="K29" s="153"/>
      <c r="L29" s="340" t="e">
        <f>IF($S$29=0,"-",((M29*1)+(O29*0.5))/$S$29)</f>
        <v>#VALUE!</v>
      </c>
      <c r="M29" s="186" t="n">
        <v>1388</v>
      </c>
      <c r="N29" s="286" t="e">
        <f t="shared" si="0"/>
        <v>#VALUE!</v>
      </c>
      <c r="O29" s="186" t="n">
        <v>219</v>
      </c>
      <c r="P29" s="225" t="e">
        <f t="shared" si="1"/>
        <v>#VALUE!</v>
      </c>
      <c r="Q29" s="205" t="e">
        <f>M29+O29</f>
        <v>#VALUE!</v>
      </c>
      <c r="R29" s="213" t="e">
        <f>IF(Q29=0,"-",Q29/SUM(Q$29:Q$31))</f>
        <v>#VALUE!</v>
      </c>
      <c r="S29" s="360" t="e">
        <f>'1.1.1.1. Dotación. Plazas, resi'!M16</f>
        <v>#VALUE!</v>
      </c>
      <c r="V29" s="8"/>
      <c r="W29" s="8"/>
    </row>
    <row r="30" ht="10.5" customHeight="1">
      <c r="A30" s="3"/>
      <c r="B30" s="140"/>
      <c r="C30" s="141"/>
      <c r="D30" s="141"/>
      <c r="E30" s="141"/>
      <c r="F30" s="142"/>
      <c r="G30" s="140" t="s">
        <v>110</v>
      </c>
      <c r="H30" s="141"/>
      <c r="I30" s="141"/>
      <c r="J30" s="141"/>
      <c r="K30" s="142"/>
      <c r="L30" s="340" t="e">
        <f t="shared" ref="L30:L32" si="8">IF($S$29=0,"-",((M30*1)+(O30*0.5))/$S$29)</f>
        <v>#VALUE!</v>
      </c>
      <c r="M30" s="164" t="n">
        <v>293</v>
      </c>
      <c r="N30" s="287" t="e">
        <f t="shared" si="0"/>
        <v>#VALUE!</v>
      </c>
      <c r="O30" s="164" t="n">
        <v>241</v>
      </c>
      <c r="P30" s="87" t="e">
        <f t="shared" si="1"/>
        <v>#VALUE!</v>
      </c>
      <c r="Q30" s="206" t="e">
        <f t="shared" ref="Q30:Q31" si="9">M30+O30</f>
        <v>#VALUE!</v>
      </c>
      <c r="R30" s="211" t="e">
        <f>IF(Q30=0,"-",Q30/SUM(Q$29:Q$31))</f>
        <v>#VALUE!</v>
      </c>
      <c r="S30" s="272"/>
      <c r="V30" s="8"/>
      <c r="W30" s="8"/>
    </row>
    <row r="31" ht="10.5" customHeight="1">
      <c r="A31" s="3"/>
      <c r="B31" s="140"/>
      <c r="C31" s="141"/>
      <c r="D31" s="141"/>
      <c r="E31" s="141"/>
      <c r="F31" s="142"/>
      <c r="G31" s="143" t="s">
        <v>111</v>
      </c>
      <c r="H31" s="144"/>
      <c r="I31" s="144"/>
      <c r="J31" s="144"/>
      <c r="K31" s="145"/>
      <c r="L31" s="340" t="e">
        <f t="shared" si="8"/>
        <v>#VALUE!</v>
      </c>
      <c r="M31" s="219" t="n">
        <v>452</v>
      </c>
      <c r="N31" s="338" t="e">
        <f t="shared" si="0"/>
        <v>#VALUE!</v>
      </c>
      <c r="O31" s="219" t="n">
        <v>124</v>
      </c>
      <c r="P31" s="220" t="e">
        <f t="shared" si="1"/>
        <v>#VALUE!</v>
      </c>
      <c r="Q31" s="329" t="e">
        <f t="shared" si="9"/>
        <v>#VALUE!</v>
      </c>
      <c r="R31" s="172" t="e">
        <f>IF(Q31=0,"-",Q31/SUM(Q$29:Q$31))</f>
        <v>#VALUE!</v>
      </c>
      <c r="S31" s="272"/>
      <c r="V31" s="8"/>
      <c r="W31" s="8"/>
    </row>
    <row r="32" ht="10.5" customHeight="1">
      <c r="B32" s="143"/>
      <c r="C32" s="144"/>
      <c r="D32" s="144"/>
      <c r="E32" s="144"/>
      <c r="F32" s="145"/>
      <c r="G32" s="146" t="s">
        <v>4</v>
      </c>
      <c r="H32" s="147"/>
      <c r="I32" s="147"/>
      <c r="J32" s="147"/>
      <c r="K32" s="148"/>
      <c r="L32" s="340" t="e">
        <f t="shared" si="8"/>
        <v>#VALUE!</v>
      </c>
      <c r="M32" s="188" t="n">
        <f>SUM(M29:M31)</f>
        <v>0</v>
      </c>
      <c r="N32" s="237" t="str">
        <f t="shared" si="0"/>
        <v>-</v>
      </c>
      <c r="O32" s="188" t="n">
        <f>SUM(O29:O31)</f>
        <v>0</v>
      </c>
      <c r="P32" s="240" t="str">
        <f t="shared" si="1"/>
        <v>-</v>
      </c>
      <c r="Q32" s="188" t="e">
        <f>SUM(Q29:Q31)</f>
        <v>#VALUE!</v>
      </c>
      <c r="R32" s="182" t="e">
        <f>IF(Q32=0,"-",Q32/SUM(Q$29:Q$31))</f>
        <v>#VALUE!</v>
      </c>
      <c r="S32" s="272"/>
      <c r="V32" s="8"/>
      <c r="W32" s="8"/>
    </row>
    <row r="33" ht="10.5" customHeight="1">
      <c r="B33" s="367" t="s">
        <v>4</v>
      </c>
      <c r="C33" s="368"/>
      <c r="D33" s="368"/>
      <c r="E33" s="368"/>
      <c r="F33" s="369"/>
      <c r="G33" s="151" t="s">
        <v>109</v>
      </c>
      <c r="H33" s="152"/>
      <c r="I33" s="152"/>
      <c r="J33" s="152"/>
      <c r="K33" s="153"/>
      <c r="L33" s="345" t="e">
        <f>IF($S$33=0,"-",((M33*1)+(O33*0.5))/$S$33)</f>
        <v>#VALUE!</v>
      </c>
      <c r="M33" s="330" t="e">
        <f>M13+M17+M21+M25+M29</f>
        <v>#VALUE!</v>
      </c>
      <c r="N33" s="331" t="e">
        <f t="shared" si="0"/>
        <v>#VALUE!</v>
      </c>
      <c r="O33" s="332" t="e">
        <f>O13+O17+O21+O25+O29</f>
        <v>#VALUE!</v>
      </c>
      <c r="P33" s="333" t="e">
        <f t="shared" si="1"/>
        <v>#VALUE!</v>
      </c>
      <c r="Q33" s="330" t="e">
        <f>Q13+Q17+Q21+Q25+Q29</f>
        <v>#VALUE!</v>
      </c>
      <c r="R33" s="211" t="e">
        <f>IF(Q33=0,"-",Q33/SUM(Q$33:Q$35))</f>
        <v>#VALUE!</v>
      </c>
      <c r="S33" s="375" t="e">
        <f>S13+S17+S21+S25+S29</f>
        <v>#VALUE!</v>
      </c>
      <c r="V33" s="8"/>
      <c r="W33" s="8"/>
    </row>
    <row r="34" ht="10.5" customHeight="1">
      <c r="B34" s="370"/>
      <c r="C34" s="51"/>
      <c r="D34" s="51"/>
      <c r="E34" s="51"/>
      <c r="F34" s="371"/>
      <c r="G34" s="140" t="s">
        <v>110</v>
      </c>
      <c r="H34" s="141"/>
      <c r="I34" s="141"/>
      <c r="J34" s="141"/>
      <c r="K34" s="142"/>
      <c r="L34" s="344" t="e">
        <f t="shared" ref="L34:L36" si="10">IF($S$33=0,"-",((M34*1)+(O34*0.5))/$S$33)</f>
        <v>#VALUE!</v>
      </c>
      <c r="M34" s="334" t="e">
        <f>M14+M18+M22+M26+M30</f>
        <v>#VALUE!</v>
      </c>
      <c r="N34" s="270" t="e">
        <f t="shared" si="0"/>
        <v>#VALUE!</v>
      </c>
      <c r="O34" s="54" t="e">
        <f>O14+O18+O22+O26+O30</f>
        <v>#VALUE!</v>
      </c>
      <c r="P34" s="53" t="e">
        <f t="shared" si="1"/>
        <v>#VALUE!</v>
      </c>
      <c r="Q34" s="334" t="e">
        <f t="shared" ref="Q34:Q35" si="11">Q14+Q18+Q22+Q26+Q30</f>
        <v>#VALUE!</v>
      </c>
      <c r="R34" s="211" t="e">
        <f>IF(Q34=0,"-",Q34/SUM(Q$33:Q$35))</f>
        <v>#VALUE!</v>
      </c>
      <c r="S34" s="272"/>
      <c r="V34" s="8"/>
      <c r="W34" s="8"/>
    </row>
    <row r="35" ht="10.5" customHeight="1">
      <c r="A35" s="72"/>
      <c r="B35" s="370"/>
      <c r="C35" s="51"/>
      <c r="D35" s="51"/>
      <c r="E35" s="51"/>
      <c r="F35" s="371"/>
      <c r="G35" s="143" t="s">
        <v>111</v>
      </c>
      <c r="H35" s="144"/>
      <c r="I35" s="144"/>
      <c r="J35" s="144"/>
      <c r="K35" s="145"/>
      <c r="L35" s="344" t="e">
        <f t="shared" si="10"/>
        <v>#VALUE!</v>
      </c>
      <c r="M35" s="334" t="e">
        <f>M15+M19+M23+M27+M31</f>
        <v>#VALUE!</v>
      </c>
      <c r="N35" s="270" t="e">
        <f t="shared" si="0"/>
        <v>#VALUE!</v>
      </c>
      <c r="O35" s="54" t="e">
        <f>O15+O19+O23+O27+O31</f>
        <v>#VALUE!</v>
      </c>
      <c r="P35" s="53" t="e">
        <f t="shared" si="1"/>
        <v>#VALUE!</v>
      </c>
      <c r="Q35" s="334" t="e">
        <f t="shared" si="11"/>
        <v>#VALUE!</v>
      </c>
      <c r="R35" s="172" t="e">
        <f>IF(Q35=0,"-",Q35/SUM(Q$33:Q$35))</f>
        <v>#VALUE!</v>
      </c>
      <c r="S35" s="272"/>
      <c r="V35" s="8"/>
      <c r="W35" s="8"/>
    </row>
    <row r="36" ht="10.5" customHeight="1">
      <c r="A36" s="72"/>
      <c r="B36" s="372"/>
      <c r="C36" s="373"/>
      <c r="D36" s="373"/>
      <c r="E36" s="373"/>
      <c r="F36" s="374"/>
      <c r="G36" s="146" t="s">
        <v>4</v>
      </c>
      <c r="H36" s="147"/>
      <c r="I36" s="147"/>
      <c r="J36" s="147"/>
      <c r="K36" s="148"/>
      <c r="L36" s="343" t="e">
        <f t="shared" si="10"/>
        <v>#VALUE!</v>
      </c>
      <c r="M36" s="188" t="e">
        <f>SUM(M33:M35)</f>
        <v>#VALUE!</v>
      </c>
      <c r="N36" s="237" t="e">
        <f t="shared" si="0"/>
        <v>#VALUE!</v>
      </c>
      <c r="O36" s="188" t="e">
        <f>SUM(O33:O35)</f>
        <v>#VALUE!</v>
      </c>
      <c r="P36" s="240" t="e">
        <f t="shared" si="1"/>
        <v>#VALUE!</v>
      </c>
      <c r="Q36" s="188" t="e">
        <f>SUM(Q33:Q35)</f>
        <v>#VALUE!</v>
      </c>
      <c r="R36" s="339" t="e">
        <f>IF(Q36=0,"-",Q36/SUM(Q$33:Q$35))</f>
        <v>#VALUE!</v>
      </c>
      <c r="S36" s="376"/>
      <c r="V36" s="8"/>
      <c r="W36" s="8"/>
    </row>
    <row r="37" ht="10.5" customHeight="1">
      <c r="B37" s="40" t="s">
        <v>173</v>
      </c>
      <c r="C37" s="51"/>
      <c r="D37" s="51"/>
      <c r="E37" s="51"/>
      <c r="F37" s="51"/>
      <c r="G37" s="51"/>
      <c r="H37" s="51"/>
      <c r="I37" s="51"/>
      <c r="J37" s="51"/>
      <c r="K37" s="51"/>
      <c r="L37" s="255"/>
      <c r="M37" s="74"/>
      <c r="N37" s="74"/>
      <c r="O37" s="74"/>
      <c r="P37" s="74"/>
      <c r="Q37" s="74"/>
      <c r="R37" s="74"/>
      <c r="S37" s="74"/>
      <c r="V37" s="8"/>
      <c r="W37" s="8"/>
      <c r="AG37" s="73"/>
      <c r="AH37" s="73"/>
    </row>
    <row r="38" ht="10.5" customHeight="1">
      <c r="B38" s="36" t="s">
        <v>116</v>
      </c>
      <c r="C38" s="51"/>
      <c r="D38" s="51"/>
      <c r="E38" s="51"/>
      <c r="F38" s="51"/>
      <c r="G38" s="51"/>
      <c r="H38" s="51"/>
      <c r="I38" s="51"/>
      <c r="J38" s="51"/>
      <c r="K38" s="51"/>
      <c r="L38" s="255"/>
      <c r="M38" s="74"/>
      <c r="N38" s="74"/>
      <c r="O38" s="74"/>
      <c r="P38" s="74"/>
      <c r="Q38" s="74"/>
      <c r="R38" s="74"/>
      <c r="S38" s="74"/>
      <c r="V38" s="8"/>
      <c r="W38" s="8"/>
      <c r="AG38" s="73"/>
      <c r="AH38" s="73"/>
    </row>
    <row r="39" ht="10.5" customHeight="1">
      <c r="B39" s="51"/>
      <c r="C39" s="51"/>
      <c r="D39" s="34"/>
      <c r="E39" s="312"/>
      <c r="F39" s="312"/>
      <c r="G39" s="312"/>
      <c r="H39" s="312"/>
      <c r="I39" s="312"/>
      <c r="J39" s="312"/>
      <c r="K39" s="312"/>
      <c r="L39" s="62"/>
      <c r="M39" s="348"/>
      <c r="N39" s="100"/>
      <c r="O39" s="100"/>
      <c r="P39" s="100"/>
      <c r="Q39" s="100"/>
      <c r="R39" s="100"/>
      <c r="S39" s="100"/>
      <c r="V39" s="8"/>
      <c r="W39" s="8"/>
    </row>
    <row r="40" ht="10.5" customHeight="1">
      <c r="B40" s="51"/>
      <c r="C40" s="51"/>
      <c r="D40" s="34"/>
      <c r="E40" s="34"/>
      <c r="F40" s="346" t="s">
        <v>104</v>
      </c>
      <c r="G40" s="346" t="s">
        <v>113</v>
      </c>
      <c r="H40" s="346" t="s">
        <v>120</v>
      </c>
      <c r="I40" s="346"/>
      <c r="J40" s="346" t="s">
        <v>104</v>
      </c>
      <c r="K40" s="346" t="s">
        <v>113</v>
      </c>
      <c r="L40" s="350" t="s">
        <v>120</v>
      </c>
      <c r="M40" s="113"/>
      <c r="N40" s="353"/>
      <c r="O40" s="355"/>
      <c r="P40" s="87"/>
      <c r="Q40" s="96"/>
      <c r="R40" s="207"/>
      <c r="S40" s="101"/>
      <c r="V40" s="8"/>
      <c r="W40" s="8"/>
    </row>
    <row r="41" ht="10.5" customHeight="1">
      <c r="B41" s="51"/>
      <c r="C41" s="51"/>
      <c r="D41" s="34"/>
      <c r="E41" s="34"/>
      <c r="F41" s="312" t="e">
        <f>_xlfn.RANK.EQ(H41,H$41:H$45,1)+COUNTIF(H$41:H41,H41)-1</f>
        <v>#VALUE!</v>
      </c>
      <c r="G41" s="62" t="str">
        <f>B13</f>
        <v>Titularidad pública y gestión privada con lucro</v>
      </c>
      <c r="H41" s="354" t="e">
        <f>L13</f>
        <v>#VALUE!</v>
      </c>
      <c r="I41" s="354"/>
      <c r="J41" s="64" t="n">
        <v>1</v>
      </c>
      <c r="K41" s="65" t="e">
        <f>VLOOKUP($J41,$F$40:$H$45,MATCH(K$40,$F$40:$H$40,0),FALSE)</f>
        <v>#N/A</v>
      </c>
      <c r="L41" s="347" t="e">
        <f>VLOOKUP($J41,$F$40:$H$45,MATCH(L$40,$F$40:$H$40,0),FALSE)</f>
        <v>#N/A</v>
      </c>
      <c r="M41" s="84"/>
      <c r="N41" s="353"/>
      <c r="O41" s="355"/>
      <c r="P41" s="87"/>
      <c r="Q41" s="96"/>
      <c r="R41" s="207"/>
      <c r="S41" s="95"/>
      <c r="U41" s="102"/>
      <c r="V41" s="8"/>
      <c r="W41" s="8"/>
    </row>
    <row r="42" ht="10.5" customHeight="1">
      <c r="B42" s="51"/>
      <c r="C42" s="51"/>
      <c r="D42" s="34"/>
      <c r="E42" s="34"/>
      <c r="F42" s="312" t="e">
        <f>_xlfn.RANK.EQ(H42,H$41:H$45,1)+COUNTIF(H$41:H42,H42)-1</f>
        <v>#VALUE!</v>
      </c>
      <c r="G42" s="62" t="str">
        <f>B17</f>
        <v>Titularidad pública y gestión privada sin lucro</v>
      </c>
      <c r="H42" s="354" t="e">
        <f>L17</f>
        <v>#VALUE!</v>
      </c>
      <c r="I42" s="354"/>
      <c r="J42" s="64" t="n">
        <v>2</v>
      </c>
      <c r="K42" s="65" t="e">
        <f t="shared" ref="K42:L45" si="12">VLOOKUP($J42,$F$40:$H$45,MATCH(K$40,$F$40:$H$40,0),FALSE)</f>
        <v>#N/A</v>
      </c>
      <c r="L42" s="347" t="e">
        <f t="shared" si="12"/>
        <v>#N/A</v>
      </c>
      <c r="M42" s="84"/>
      <c r="N42" s="353"/>
      <c r="O42" s="355"/>
      <c r="P42" s="87"/>
      <c r="Q42" s="96"/>
      <c r="R42" s="207"/>
      <c r="S42" s="95"/>
      <c r="V42" s="8"/>
      <c r="W42" s="8"/>
    </row>
    <row r="43" ht="10.5" customHeight="1">
      <c r="B43" s="51"/>
      <c r="C43" s="51"/>
      <c r="D43" s="34"/>
      <c r="E43" s="34"/>
      <c r="F43" s="312" t="e">
        <f>_xlfn.RANK.EQ(H43,H$41:H$45,1)+COUNTIF(H$41:H43,H43)-1</f>
        <v>#VALUE!</v>
      </c>
      <c r="G43" s="62" t="str">
        <f>B21</f>
        <v>Titularidad y gestión pública</v>
      </c>
      <c r="H43" s="354" t="e">
        <f>L21</f>
        <v>#VALUE!</v>
      </c>
      <c r="I43" s="354"/>
      <c r="J43" s="64" t="n">
        <v>3</v>
      </c>
      <c r="K43" s="65" t="e">
        <f t="shared" si="12"/>
        <v>#N/A</v>
      </c>
      <c r="L43" s="347" t="e">
        <f t="shared" si="12"/>
        <v>#N/A</v>
      </c>
      <c r="M43" s="84"/>
      <c r="N43" s="353"/>
      <c r="O43" s="355"/>
      <c r="P43" s="87"/>
      <c r="Q43" s="96"/>
      <c r="R43" s="207"/>
      <c r="S43" s="95"/>
      <c r="V43" s="8"/>
      <c r="W43" s="8"/>
    </row>
    <row r="44" ht="10.5" customHeight="1">
      <c r="B44" s="51"/>
      <c r="C44" s="51"/>
      <c r="D44" s="34"/>
      <c r="E44" s="34"/>
      <c r="F44" s="312" t="e">
        <f>_xlfn.RANK.EQ(H44,H$41:H$45,1)+COUNTIF(H$41:H44,H44)-1</f>
        <v>#VALUE!</v>
      </c>
      <c r="G44" s="62" t="str">
        <f>B25</f>
        <v>Titularidad y gestión privada con lucro</v>
      </c>
      <c r="H44" s="354" t="e">
        <f>L25</f>
        <v>#VALUE!</v>
      </c>
      <c r="I44" s="354"/>
      <c r="J44" s="64" t="n">
        <v>4</v>
      </c>
      <c r="K44" s="65" t="e">
        <f t="shared" si="12"/>
        <v>#N/A</v>
      </c>
      <c r="L44" s="347" t="e">
        <f t="shared" si="12"/>
        <v>#N/A</v>
      </c>
      <c r="M44" s="84"/>
      <c r="N44" s="353"/>
      <c r="O44" s="355"/>
      <c r="P44" s="87"/>
      <c r="Q44" s="96"/>
      <c r="R44" s="207"/>
      <c r="S44" s="95"/>
      <c r="V44" s="8"/>
      <c r="W44" s="8"/>
    </row>
    <row r="45" ht="10.5" customHeight="1">
      <c r="B45" s="51"/>
      <c r="C45" s="51"/>
      <c r="D45" s="34"/>
      <c r="E45" s="34"/>
      <c r="F45" s="312" t="e">
        <f>_xlfn.RANK.EQ(H45,H$41:H$45,1)+COUNTIF(H$41:H45,H45)-1</f>
        <v>#VALUE!</v>
      </c>
      <c r="G45" s="62" t="str">
        <f>B29</f>
        <v>Titularidad y gestión privada sin lucro</v>
      </c>
      <c r="H45" s="354" t="e">
        <f>L29</f>
        <v>#VALUE!</v>
      </c>
      <c r="I45" s="354"/>
      <c r="J45" s="64" t="n">
        <v>5</v>
      </c>
      <c r="K45" s="65" t="e">
        <f t="shared" si="12"/>
        <v>#N/A</v>
      </c>
      <c r="L45" s="347" t="e">
        <f t="shared" si="12"/>
        <v>#N/A</v>
      </c>
      <c r="M45" s="84"/>
      <c r="N45" s="353"/>
      <c r="O45" s="355"/>
      <c r="P45" s="87"/>
      <c r="Q45" s="96"/>
      <c r="R45" s="207"/>
      <c r="S45" s="95"/>
      <c r="V45" s="8"/>
      <c r="W45" s="8"/>
    </row>
    <row r="46" ht="10.5" customHeight="1">
      <c r="B46" s="51"/>
      <c r="C46" s="51"/>
      <c r="D46" s="34"/>
      <c r="E46" s="34"/>
      <c r="F46" s="35"/>
      <c r="G46" s="35"/>
      <c r="H46" s="35"/>
      <c r="I46" s="35"/>
      <c r="J46" s="35"/>
      <c r="K46" s="35"/>
      <c r="L46" s="356"/>
      <c r="M46" s="35"/>
      <c r="N46" s="353"/>
      <c r="O46" s="355"/>
      <c r="P46" s="87"/>
      <c r="Q46" s="96"/>
      <c r="R46" s="207"/>
      <c r="S46" s="95"/>
      <c r="V46" s="8"/>
      <c r="W46" s="8"/>
    </row>
    <row r="47" ht="10.5" customHeight="1">
      <c r="B47" s="51"/>
      <c r="C47" s="51"/>
      <c r="D47" s="34"/>
      <c r="E47" s="34"/>
      <c r="F47" s="34"/>
      <c r="G47" s="34"/>
      <c r="H47" s="34"/>
      <c r="I47" s="34"/>
      <c r="J47" s="34"/>
      <c r="K47" s="34"/>
      <c r="L47" s="223"/>
      <c r="M47" s="349"/>
      <c r="N47" s="353"/>
      <c r="O47" s="355"/>
      <c r="P47" s="87"/>
      <c r="Q47" s="96"/>
      <c r="R47" s="207"/>
      <c r="S47" s="95"/>
      <c r="V47" s="8"/>
      <c r="W47" s="8"/>
    </row>
    <row r="48" ht="10.5" customHeight="1">
      <c r="B48" s="51"/>
      <c r="C48" s="51"/>
      <c r="D48" s="34"/>
      <c r="E48" s="34"/>
      <c r="F48" s="34"/>
      <c r="G48" s="34"/>
      <c r="H48" s="34"/>
      <c r="I48" s="34"/>
      <c r="J48" s="34"/>
      <c r="K48" s="34"/>
      <c r="L48" s="223"/>
      <c r="M48" s="349"/>
      <c r="N48" s="353"/>
      <c r="O48" s="355"/>
      <c r="P48" s="87"/>
      <c r="Q48" s="96"/>
      <c r="R48" s="207"/>
      <c r="S48" s="95"/>
      <c r="V48" s="8"/>
      <c r="W48" s="8"/>
    </row>
    <row r="49" ht="10.5" customHeight="1">
      <c r="B49" s="51"/>
      <c r="C49" s="51"/>
      <c r="D49" s="51"/>
      <c r="E49" s="34"/>
      <c r="F49" s="34"/>
      <c r="G49" s="34"/>
      <c r="H49" s="34"/>
      <c r="I49" s="34"/>
      <c r="J49" s="34"/>
      <c r="K49" s="34"/>
      <c r="L49" s="223"/>
      <c r="M49" s="349"/>
      <c r="N49" s="353"/>
      <c r="O49" s="355"/>
      <c r="P49" s="87"/>
      <c r="Q49" s="96"/>
      <c r="R49" s="207"/>
      <c r="S49" s="95"/>
      <c r="V49" s="8"/>
      <c r="W49" s="8"/>
    </row>
    <row r="50" ht="10.5" customHeight="1"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255"/>
      <c r="M50" s="95"/>
      <c r="N50" s="87"/>
      <c r="O50" s="101"/>
      <c r="P50" s="87"/>
      <c r="Q50" s="96"/>
      <c r="R50" s="207"/>
      <c r="S50" s="95"/>
      <c r="V50" s="8"/>
      <c r="W50" s="8"/>
    </row>
    <row r="51" ht="10.5" customHeight="1"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255"/>
      <c r="M51" s="95"/>
      <c r="N51" s="87"/>
      <c r="O51" s="101"/>
      <c r="P51" s="87"/>
      <c r="Q51" s="96"/>
      <c r="R51" s="207"/>
      <c r="S51" s="95"/>
      <c r="V51" s="8"/>
      <c r="W51" s="8"/>
    </row>
    <row r="52" ht="10.5" customHeight="1"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255"/>
      <c r="M52" s="95"/>
      <c r="N52" s="87"/>
      <c r="O52" s="101"/>
      <c r="P52" s="87"/>
      <c r="Q52" s="96"/>
      <c r="R52" s="207"/>
      <c r="S52" s="95"/>
      <c r="V52" s="8"/>
      <c r="W52" s="8"/>
    </row>
    <row r="53" ht="10.5" customHeight="1"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255"/>
      <c r="M53" s="95"/>
      <c r="N53" s="87"/>
      <c r="O53" s="101"/>
      <c r="P53" s="87"/>
      <c r="Q53" s="96"/>
      <c r="R53" s="207"/>
      <c r="S53" s="95"/>
      <c r="V53" s="8"/>
      <c r="W53" s="8"/>
    </row>
    <row r="54" ht="10.5" customHeight="1">
      <c r="B54" s="167"/>
      <c r="C54" s="167"/>
      <c r="D54" s="167"/>
      <c r="E54" s="167"/>
      <c r="F54" s="167"/>
      <c r="G54" s="167"/>
      <c r="H54" s="167"/>
      <c r="I54" s="167"/>
      <c r="J54" s="167"/>
      <c r="K54" s="167"/>
      <c r="L54" s="351"/>
      <c r="M54" s="52"/>
      <c r="N54" s="53"/>
      <c r="O54" s="54"/>
      <c r="P54" s="53"/>
      <c r="Q54" s="54"/>
      <c r="R54" s="53"/>
      <c r="S54" s="52"/>
      <c r="V54" s="8"/>
      <c r="W54" s="8"/>
    </row>
    <row r="55" ht="10.5" customHeight="1">
      <c r="B55" s="167"/>
      <c r="C55" s="167"/>
      <c r="D55" s="167"/>
      <c r="E55" s="167"/>
      <c r="F55" s="167"/>
      <c r="G55" s="167"/>
      <c r="H55" s="167"/>
      <c r="I55" s="167"/>
      <c r="J55" s="167"/>
      <c r="K55" s="167"/>
      <c r="L55" s="351"/>
      <c r="M55" s="52"/>
      <c r="N55" s="53"/>
      <c r="O55" s="54"/>
      <c r="P55" s="53"/>
      <c r="Q55" s="54"/>
      <c r="R55" s="53"/>
      <c r="S55" s="52"/>
      <c r="V55" s="8"/>
      <c r="W55" s="8"/>
    </row>
    <row r="56" ht="10.5" customHeight="1">
      <c r="B56" s="167"/>
      <c r="C56" s="167"/>
      <c r="D56" s="167"/>
      <c r="E56" s="167"/>
      <c r="F56" s="167"/>
      <c r="G56" s="167"/>
      <c r="H56" s="167"/>
      <c r="I56" s="167"/>
      <c r="J56" s="167"/>
      <c r="K56" s="167"/>
      <c r="L56" s="351"/>
      <c r="M56" s="52"/>
      <c r="N56" s="53"/>
      <c r="O56" s="54"/>
      <c r="P56" s="53"/>
      <c r="Q56" s="54"/>
      <c r="R56" s="53"/>
      <c r="S56" s="52"/>
      <c r="V56" s="8"/>
      <c r="W56" s="8"/>
    </row>
    <row r="57" ht="10.5" customHeight="1">
      <c r="B57" s="167"/>
      <c r="C57" s="167"/>
      <c r="D57" s="167"/>
      <c r="E57" s="167"/>
      <c r="F57" s="167"/>
      <c r="G57" s="167"/>
      <c r="H57" s="167"/>
      <c r="I57" s="167"/>
      <c r="J57" s="167"/>
      <c r="K57" s="167"/>
      <c r="L57" s="351"/>
      <c r="M57" s="52"/>
      <c r="N57" s="53"/>
      <c r="O57" s="54"/>
      <c r="P57" s="53"/>
      <c r="Q57" s="54"/>
      <c r="R57" s="53"/>
      <c r="S57" s="52"/>
      <c r="V57" s="8"/>
      <c r="W57" s="8"/>
    </row>
    <row r="58" ht="10.5" customHeight="1">
      <c r="B58" s="276"/>
      <c r="C58" s="276"/>
      <c r="D58" s="276"/>
      <c r="E58" s="276"/>
      <c r="F58" s="276"/>
      <c r="G58" s="276"/>
      <c r="H58" s="276"/>
      <c r="I58" s="276"/>
      <c r="J58" s="276"/>
      <c r="K58" s="276"/>
      <c r="L58" s="276"/>
      <c r="M58" s="276"/>
      <c r="N58" s="276"/>
      <c r="O58" s="276"/>
      <c r="P58" s="276"/>
      <c r="Q58" s="276"/>
      <c r="R58" s="276"/>
      <c r="S58" s="276"/>
      <c r="T58" s="276"/>
      <c r="U58" s="276"/>
      <c r="V58" s="276"/>
      <c r="W58" s="276"/>
    </row>
    <row r="59" ht="10.5" customHeight="1">
      <c r="B59" s="51"/>
      <c r="C59" s="51"/>
      <c r="D59" s="51"/>
      <c r="E59" s="122"/>
      <c r="F59" s="122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3"/>
      <c r="V59" s="358"/>
      <c r="W59" s="358"/>
      <c r="X59" s="53"/>
      <c r="Y59" s="54"/>
      <c r="Z59" s="53"/>
      <c r="AA59" s="52"/>
      <c r="AD59" s="8"/>
      <c r="AE59" s="8"/>
    </row>
    <row r="60" ht="10.5" customHeight="1">
      <c r="B60" s="51"/>
      <c r="C60" s="51"/>
      <c r="D60" s="51"/>
      <c r="E60" s="122"/>
      <c r="F60" s="122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3"/>
      <c r="V60" s="358"/>
      <c r="W60" s="358"/>
      <c r="X60" s="53"/>
      <c r="Y60" s="54"/>
      <c r="Z60" s="53"/>
      <c r="AA60" s="52"/>
      <c r="AD60" s="8"/>
      <c r="AE60" s="8"/>
    </row>
    <row r="61" ht="10.5" customHeight="1">
      <c r="B61" s="51"/>
      <c r="C61" s="51"/>
      <c r="D61" s="51"/>
      <c r="E61" s="122"/>
      <c r="F61" s="122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3"/>
      <c r="V61" s="358"/>
      <c r="W61" s="358"/>
      <c r="X61" s="53"/>
      <c r="Y61" s="54"/>
      <c r="Z61" s="53"/>
      <c r="AA61" s="52"/>
      <c r="AD61" s="8"/>
      <c r="AE61" s="8"/>
    </row>
    <row r="62" ht="10.5" customHeight="1">
      <c r="B62" s="51"/>
      <c r="C62" s="51"/>
      <c r="D62" s="51"/>
      <c r="E62" s="122"/>
      <c r="F62" s="122"/>
      <c r="G62" s="74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3"/>
      <c r="V62" s="358"/>
      <c r="W62" s="358"/>
      <c r="AD62" s="8"/>
      <c r="AE62" s="8"/>
    </row>
    <row r="63" ht="10.5" customHeight="1">
      <c r="B63" s="51"/>
      <c r="C63" s="51"/>
      <c r="D63" s="51"/>
      <c r="E63" s="122"/>
      <c r="F63" s="122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3"/>
      <c r="V63" s="358"/>
      <c r="W63" s="358"/>
      <c r="AD63" s="8"/>
      <c r="AE63" s="8"/>
    </row>
    <row r="64" ht="10.5" customHeight="1">
      <c r="B64" s="51"/>
      <c r="C64" s="51"/>
      <c r="D64" s="51"/>
      <c r="E64" s="122"/>
      <c r="F64" s="122"/>
      <c r="G64" s="74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166"/>
      <c r="T64" s="166"/>
      <c r="U64" s="104"/>
      <c r="V64" s="357"/>
      <c r="W64" s="357"/>
      <c r="AD64" s="8"/>
      <c r="AE64" s="8"/>
    </row>
    <row r="65" ht="10.5" customHeight="1">
      <c r="B65" s="51"/>
      <c r="C65" s="51"/>
      <c r="D65" s="51"/>
      <c r="E65" s="122"/>
      <c r="F65" s="122"/>
      <c r="G65" s="166"/>
      <c r="H65" s="166"/>
      <c r="I65" s="166"/>
      <c r="J65" s="166"/>
      <c r="K65" s="166"/>
      <c r="L65" s="166"/>
      <c r="M65" s="166"/>
      <c r="N65" s="166"/>
      <c r="O65" s="166"/>
      <c r="P65" s="166"/>
      <c r="Q65" s="166"/>
      <c r="R65" s="166"/>
      <c r="S65" s="166"/>
      <c r="T65" s="166"/>
      <c r="U65" s="166"/>
      <c r="V65" s="166"/>
      <c r="W65" s="166"/>
      <c r="AD65" s="8"/>
      <c r="AE65" s="8"/>
    </row>
    <row r="66" ht="10.5" customHeight="1">
      <c r="B66" s="51"/>
      <c r="C66" s="51"/>
      <c r="D66" s="51"/>
      <c r="E66" s="51"/>
      <c r="F66" s="51"/>
      <c r="G66" s="101"/>
      <c r="H66" s="101"/>
      <c r="I66" s="96"/>
      <c r="J66" s="207"/>
      <c r="K66" s="101"/>
      <c r="L66" s="101"/>
      <c r="M66" s="96"/>
      <c r="N66" s="207"/>
      <c r="O66" s="101"/>
      <c r="P66" s="101"/>
      <c r="Q66" s="96"/>
      <c r="R66" s="207"/>
      <c r="S66" s="96"/>
      <c r="T66" s="207"/>
      <c r="U66" s="112"/>
      <c r="V66" s="344"/>
      <c r="W66" s="122"/>
      <c r="AD66" s="8"/>
      <c r="AE66" s="8"/>
    </row>
    <row r="67" ht="10.5" customHeight="1">
      <c r="B67" s="51"/>
      <c r="C67" s="51"/>
      <c r="D67" s="51"/>
      <c r="E67" s="51"/>
      <c r="F67" s="51"/>
      <c r="G67" s="101"/>
      <c r="H67" s="101"/>
      <c r="I67" s="96"/>
      <c r="J67" s="207"/>
      <c r="K67" s="101"/>
      <c r="L67" s="101"/>
      <c r="M67" s="96"/>
      <c r="N67" s="207"/>
      <c r="O67" s="101"/>
      <c r="P67" s="101"/>
      <c r="Q67" s="96"/>
      <c r="R67" s="207"/>
      <c r="S67" s="96"/>
      <c r="T67" s="207"/>
      <c r="U67" s="112"/>
      <c r="V67" s="344"/>
      <c r="W67" s="344"/>
      <c r="AD67" s="8"/>
      <c r="AE67" s="8"/>
    </row>
    <row r="68" ht="10.5" customHeight="1">
      <c r="B68" s="51"/>
      <c r="C68" s="51"/>
      <c r="D68" s="51"/>
      <c r="E68" s="51"/>
      <c r="F68" s="51"/>
      <c r="G68" s="101"/>
      <c r="H68" s="101"/>
      <c r="I68" s="96"/>
      <c r="J68" s="207"/>
      <c r="K68" s="101"/>
      <c r="L68" s="101"/>
      <c r="M68" s="96"/>
      <c r="N68" s="207"/>
      <c r="O68" s="101"/>
      <c r="P68" s="101"/>
      <c r="Q68" s="96"/>
      <c r="R68" s="207"/>
      <c r="S68" s="96"/>
      <c r="T68" s="207"/>
      <c r="U68" s="112"/>
      <c r="V68" s="344"/>
      <c r="W68" s="344"/>
      <c r="AD68" s="8"/>
      <c r="AE68" s="8"/>
    </row>
    <row r="69" ht="10.5" customHeight="1">
      <c r="B69" s="51"/>
      <c r="C69" s="51"/>
      <c r="D69" s="51"/>
      <c r="E69" s="51"/>
      <c r="F69" s="51"/>
      <c r="G69" s="101"/>
      <c r="H69" s="101"/>
      <c r="I69" s="96"/>
      <c r="J69" s="207"/>
      <c r="K69" s="101"/>
      <c r="L69" s="101"/>
      <c r="M69" s="96"/>
      <c r="N69" s="207"/>
      <c r="O69" s="101"/>
      <c r="P69" s="101"/>
      <c r="Q69" s="96"/>
      <c r="R69" s="207"/>
      <c r="S69" s="96"/>
      <c r="T69" s="207"/>
      <c r="U69" s="112"/>
      <c r="V69" s="344"/>
      <c r="W69" s="344"/>
      <c r="AD69" s="8"/>
      <c r="AE69" s="8"/>
    </row>
    <row r="70" ht="10.5" customHeight="1">
      <c r="B70" s="51"/>
      <c r="C70" s="51"/>
      <c r="D70" s="51"/>
      <c r="E70" s="51"/>
      <c r="F70" s="51"/>
      <c r="G70" s="101"/>
      <c r="H70" s="101"/>
      <c r="I70" s="96"/>
      <c r="J70" s="207"/>
      <c r="K70" s="101"/>
      <c r="L70" s="101"/>
      <c r="M70" s="96"/>
      <c r="N70" s="207"/>
      <c r="O70" s="101"/>
      <c r="P70" s="101"/>
      <c r="Q70" s="96"/>
      <c r="R70" s="207"/>
      <c r="S70" s="96"/>
      <c r="T70" s="207"/>
      <c r="U70" s="112"/>
      <c r="V70" s="344"/>
      <c r="W70" s="344"/>
      <c r="AD70" s="8"/>
      <c r="AE70" s="8"/>
    </row>
    <row r="71" ht="10.5" customHeight="1">
      <c r="B71" s="51"/>
      <c r="C71" s="51"/>
      <c r="D71" s="51"/>
      <c r="E71" s="51"/>
      <c r="F71" s="51"/>
      <c r="G71" s="101"/>
      <c r="H71" s="101"/>
      <c r="I71" s="96"/>
      <c r="J71" s="207"/>
      <c r="K71" s="101"/>
      <c r="L71" s="101"/>
      <c r="M71" s="96"/>
      <c r="N71" s="207"/>
      <c r="O71" s="101"/>
      <c r="P71" s="101"/>
      <c r="Q71" s="96"/>
      <c r="R71" s="207"/>
      <c r="S71" s="96"/>
      <c r="T71" s="207"/>
      <c r="U71" s="112"/>
      <c r="V71" s="344"/>
      <c r="W71" s="344"/>
      <c r="AD71" s="8"/>
      <c r="AE71" s="8"/>
    </row>
    <row r="72" ht="10.5" customHeight="1">
      <c r="B72" s="51"/>
      <c r="C72" s="51"/>
      <c r="D72" s="51"/>
      <c r="E72" s="51"/>
      <c r="F72" s="51"/>
      <c r="G72" s="101"/>
      <c r="H72" s="101"/>
      <c r="I72" s="96"/>
      <c r="J72" s="207"/>
      <c r="K72" s="101"/>
      <c r="L72" s="101"/>
      <c r="M72" s="96"/>
      <c r="N72" s="207"/>
      <c r="O72" s="101"/>
      <c r="P72" s="101"/>
      <c r="Q72" s="96"/>
      <c r="R72" s="207"/>
      <c r="S72" s="96"/>
      <c r="T72" s="207"/>
      <c r="U72" s="112"/>
      <c r="V72" s="344"/>
      <c r="W72" s="344"/>
      <c r="AD72" s="8"/>
      <c r="AE72" s="8"/>
    </row>
    <row r="73" ht="10.5" customHeight="1">
      <c r="B73" s="51"/>
      <c r="C73" s="51"/>
      <c r="D73" s="51"/>
      <c r="E73" s="51"/>
      <c r="F73" s="51"/>
      <c r="G73" s="101"/>
      <c r="H73" s="101"/>
      <c r="I73" s="96"/>
      <c r="J73" s="207"/>
      <c r="K73" s="101"/>
      <c r="L73" s="101"/>
      <c r="M73" s="96"/>
      <c r="N73" s="207"/>
      <c r="O73" s="101"/>
      <c r="P73" s="101"/>
      <c r="Q73" s="96"/>
      <c r="R73" s="207"/>
      <c r="S73" s="96"/>
      <c r="T73" s="207"/>
      <c r="U73" s="112"/>
      <c r="V73" s="344"/>
      <c r="W73" s="344"/>
      <c r="AD73" s="8"/>
      <c r="AE73" s="8"/>
    </row>
    <row r="74" ht="10.5" customHeight="1">
      <c r="B74" s="51"/>
      <c r="C74" s="51"/>
      <c r="D74" s="51"/>
      <c r="E74" s="51"/>
      <c r="F74" s="51"/>
      <c r="G74" s="101"/>
      <c r="H74" s="101"/>
      <c r="I74" s="96"/>
      <c r="J74" s="207"/>
      <c r="K74" s="101"/>
      <c r="L74" s="101"/>
      <c r="M74" s="96"/>
      <c r="N74" s="207"/>
      <c r="O74" s="101"/>
      <c r="P74" s="101"/>
      <c r="Q74" s="96"/>
      <c r="R74" s="207"/>
      <c r="S74" s="96"/>
      <c r="T74" s="207"/>
      <c r="U74" s="112"/>
      <c r="V74" s="344"/>
      <c r="W74" s="344"/>
      <c r="AD74" s="8"/>
      <c r="AE74" s="8"/>
    </row>
    <row r="75" ht="10.5" customHeight="1">
      <c r="B75" s="51"/>
      <c r="C75" s="51"/>
      <c r="D75" s="51"/>
      <c r="E75" s="51"/>
      <c r="F75" s="51"/>
      <c r="G75" s="101"/>
      <c r="H75" s="101"/>
      <c r="I75" s="96"/>
      <c r="J75" s="207"/>
      <c r="K75" s="101"/>
      <c r="L75" s="101"/>
      <c r="M75" s="96"/>
      <c r="N75" s="207"/>
      <c r="O75" s="101"/>
      <c r="P75" s="101"/>
      <c r="Q75" s="96"/>
      <c r="R75" s="207"/>
      <c r="S75" s="96"/>
      <c r="T75" s="207"/>
      <c r="U75" s="112"/>
      <c r="V75" s="344"/>
      <c r="W75" s="344"/>
      <c r="AD75" s="8"/>
      <c r="AE75" s="8"/>
    </row>
    <row r="76" ht="10.5" customHeight="1">
      <c r="B76" s="51"/>
      <c r="C76" s="51"/>
      <c r="D76" s="51"/>
      <c r="E76" s="51"/>
      <c r="F76" s="51"/>
      <c r="G76" s="101"/>
      <c r="H76" s="101"/>
      <c r="I76" s="96"/>
      <c r="J76" s="207"/>
      <c r="K76" s="101"/>
      <c r="L76" s="101"/>
      <c r="M76" s="96"/>
      <c r="N76" s="207"/>
      <c r="O76" s="101"/>
      <c r="P76" s="101"/>
      <c r="Q76" s="96"/>
      <c r="R76" s="207"/>
      <c r="S76" s="96"/>
      <c r="T76" s="207"/>
      <c r="U76" s="112"/>
      <c r="V76" s="344"/>
      <c r="W76" s="344"/>
      <c r="AD76" s="8"/>
      <c r="AE76" s="8"/>
    </row>
    <row r="77" ht="10.5" customHeight="1">
      <c r="B77" s="51"/>
      <c r="C77" s="51"/>
      <c r="D77" s="51"/>
      <c r="E77" s="51"/>
      <c r="F77" s="51"/>
      <c r="G77" s="101"/>
      <c r="H77" s="101"/>
      <c r="I77" s="96"/>
      <c r="J77" s="207"/>
      <c r="K77" s="101"/>
      <c r="L77" s="101"/>
      <c r="M77" s="96"/>
      <c r="N77" s="207"/>
      <c r="O77" s="101"/>
      <c r="P77" s="101"/>
      <c r="Q77" s="96"/>
      <c r="R77" s="207"/>
      <c r="S77" s="96"/>
      <c r="T77" s="207"/>
      <c r="U77" s="112"/>
      <c r="V77" s="344"/>
      <c r="W77" s="344"/>
      <c r="AD77" s="8"/>
      <c r="AE77" s="8"/>
    </row>
    <row r="78" ht="10.5" customHeight="1">
      <c r="B78" s="51"/>
      <c r="C78" s="51"/>
      <c r="D78" s="51"/>
      <c r="E78" s="51"/>
      <c r="F78" s="51"/>
      <c r="G78" s="101"/>
      <c r="H78" s="101"/>
      <c r="I78" s="96"/>
      <c r="J78" s="207"/>
      <c r="K78" s="101"/>
      <c r="L78" s="101"/>
      <c r="M78" s="96"/>
      <c r="N78" s="207"/>
      <c r="O78" s="101"/>
      <c r="P78" s="101"/>
      <c r="Q78" s="96"/>
      <c r="R78" s="207"/>
      <c r="S78" s="96"/>
      <c r="T78" s="207"/>
      <c r="U78" s="112"/>
      <c r="V78" s="344"/>
      <c r="W78" s="344"/>
      <c r="AD78" s="8"/>
      <c r="AE78" s="8"/>
    </row>
    <row r="79" ht="10.5" customHeight="1">
      <c r="B79" s="51"/>
      <c r="C79" s="51"/>
      <c r="D79" s="51"/>
      <c r="E79" s="51"/>
      <c r="F79" s="51"/>
      <c r="G79" s="101"/>
      <c r="H79" s="101"/>
      <c r="I79" s="96"/>
      <c r="J79" s="207"/>
      <c r="K79" s="101"/>
      <c r="L79" s="101"/>
      <c r="M79" s="96"/>
      <c r="N79" s="207"/>
      <c r="O79" s="101"/>
      <c r="P79" s="101"/>
      <c r="Q79" s="96"/>
      <c r="R79" s="207"/>
      <c r="S79" s="96"/>
      <c r="T79" s="207"/>
      <c r="U79" s="112"/>
      <c r="V79" s="344"/>
      <c r="W79" s="344"/>
      <c r="AD79" s="8"/>
      <c r="AE79" s="8"/>
    </row>
    <row r="80" ht="10.5" customHeight="1">
      <c r="B80" s="51"/>
      <c r="C80" s="51"/>
      <c r="D80" s="51"/>
      <c r="E80" s="51"/>
      <c r="F80" s="51"/>
      <c r="G80" s="101"/>
      <c r="H80" s="101"/>
      <c r="I80" s="96"/>
      <c r="J80" s="207"/>
      <c r="K80" s="101"/>
      <c r="L80" s="101"/>
      <c r="M80" s="96"/>
      <c r="N80" s="207"/>
      <c r="O80" s="101"/>
      <c r="P80" s="101"/>
      <c r="Q80" s="96"/>
      <c r="R80" s="207"/>
      <c r="S80" s="96"/>
      <c r="T80" s="207"/>
      <c r="U80" s="112"/>
      <c r="V80" s="344"/>
      <c r="W80" s="344"/>
      <c r="AD80" s="8"/>
      <c r="AE80" s="8"/>
    </row>
    <row r="81" ht="10.5" customHeight="1">
      <c r="B81" s="51"/>
      <c r="C81" s="51"/>
      <c r="D81" s="51"/>
      <c r="E81" s="51"/>
      <c r="F81" s="51"/>
      <c r="G81" s="101"/>
      <c r="H81" s="101"/>
      <c r="I81" s="96"/>
      <c r="J81" s="207"/>
      <c r="K81" s="101"/>
      <c r="L81" s="101"/>
      <c r="M81" s="96"/>
      <c r="N81" s="207"/>
      <c r="O81" s="101"/>
      <c r="P81" s="101"/>
      <c r="Q81" s="96"/>
      <c r="R81" s="207"/>
      <c r="S81" s="96"/>
      <c r="T81" s="207"/>
      <c r="U81" s="112"/>
      <c r="V81" s="344"/>
      <c r="W81" s="344"/>
      <c r="AD81" s="8"/>
      <c r="AE81" s="8"/>
    </row>
    <row r="82" ht="10.5" customHeight="1">
      <c r="B82" s="51"/>
      <c r="C82" s="51"/>
      <c r="D82" s="51"/>
      <c r="E82" s="51"/>
      <c r="F82" s="51"/>
      <c r="G82" s="101"/>
      <c r="H82" s="101"/>
      <c r="I82" s="96"/>
      <c r="J82" s="207"/>
      <c r="K82" s="101"/>
      <c r="L82" s="101"/>
      <c r="M82" s="96"/>
      <c r="N82" s="207"/>
      <c r="O82" s="101"/>
      <c r="P82" s="101"/>
      <c r="Q82" s="96"/>
      <c r="R82" s="207"/>
      <c r="S82" s="96"/>
      <c r="T82" s="207"/>
      <c r="U82" s="112"/>
      <c r="V82" s="344"/>
      <c r="W82" s="344"/>
      <c r="AD82" s="8"/>
      <c r="AE82" s="8"/>
    </row>
    <row r="83" ht="10.5" customHeight="1">
      <c r="B83" s="51"/>
      <c r="C83" s="51"/>
      <c r="D83" s="51"/>
      <c r="E83" s="51"/>
      <c r="F83" s="51"/>
      <c r="G83" s="101"/>
      <c r="H83" s="101"/>
      <c r="I83" s="96"/>
      <c r="J83" s="207"/>
      <c r="K83" s="101"/>
      <c r="L83" s="101"/>
      <c r="M83" s="96"/>
      <c r="N83" s="207"/>
      <c r="O83" s="101"/>
      <c r="P83" s="101"/>
      <c r="Q83" s="96"/>
      <c r="R83" s="207"/>
      <c r="S83" s="96"/>
      <c r="T83" s="207"/>
      <c r="U83" s="112"/>
      <c r="V83" s="344"/>
      <c r="W83" s="344"/>
      <c r="AD83" s="8"/>
      <c r="AE83" s="8"/>
    </row>
    <row r="84" ht="10.5" customHeight="1">
      <c r="B84" s="51"/>
      <c r="C84" s="51"/>
      <c r="D84" s="51"/>
      <c r="E84" s="51"/>
      <c r="F84" s="51"/>
      <c r="G84" s="96"/>
      <c r="H84" s="96"/>
      <c r="I84" s="96"/>
      <c r="J84" s="207"/>
      <c r="K84" s="96"/>
      <c r="L84" s="96"/>
      <c r="M84" s="96"/>
      <c r="N84" s="207"/>
      <c r="O84" s="96"/>
      <c r="P84" s="96"/>
      <c r="Q84" s="96"/>
      <c r="R84" s="207"/>
      <c r="S84" s="96"/>
      <c r="T84" s="207"/>
      <c r="U84" s="54"/>
      <c r="V84" s="344"/>
      <c r="W84" s="344"/>
      <c r="AD84" s="8"/>
      <c r="AE84" s="8"/>
    </row>
    <row r="85" ht="10.5" customHeight="1">
      <c r="B85" s="40"/>
      <c r="V85" s="8"/>
      <c r="W85" s="8"/>
    </row>
    <row r="86" ht="10.5" customHeight="1">
      <c r="B86" s="36"/>
      <c r="V86" s="8"/>
      <c r="W86" s="8"/>
    </row>
    <row r="87" ht="10.5" customHeight="1">
      <c r="B87" s="36"/>
      <c r="V87" s="8"/>
      <c r="W87" s="8"/>
    </row>
    <row r="88" ht="10.5" customHeight="1">
      <c r="V88" s="8"/>
      <c r="W88" s="8"/>
    </row>
    <row r="89" ht="10.5" customHeight="1">
      <c r="V89" s="8"/>
      <c r="W89" s="8"/>
    </row>
    <row r="90" ht="10.5" customHeight="1">
      <c r="V90" s="8"/>
      <c r="W90" s="8"/>
    </row>
    <row r="91" ht="10.5" customHeight="1">
      <c r="V91" s="8"/>
      <c r="W91" s="8"/>
    </row>
    <row r="92" ht="10.5" customHeight="1">
      <c r="V92" s="8"/>
      <c r="W92" s="8"/>
    </row>
    <row r="93" ht="10.5" customHeight="1">
      <c r="V93" s="8"/>
      <c r="W93" s="8"/>
    </row>
    <row r="94" ht="10.5" customHeight="1">
      <c r="V94" s="8"/>
      <c r="W94" s="8"/>
    </row>
    <row r="95" ht="10.5" customHeight="1">
      <c r="L95" s="352"/>
      <c r="V95" s="8"/>
      <c r="W95" s="8"/>
    </row>
    <row r="96" ht="10.5" customHeight="1">
      <c r="L96" s="352"/>
      <c r="V96" s="8"/>
      <c r="W96" s="8"/>
    </row>
    <row r="97" ht="10.5" customHeight="1">
      <c r="V97" s="8"/>
      <c r="W97" s="8"/>
    </row>
    <row r="98" ht="10.5" customHeight="1">
      <c r="V98" s="8"/>
      <c r="W98" s="8"/>
    </row>
    <row r="99" ht="10.5" customHeight="1">
      <c r="V99" s="8"/>
      <c r="W99" s="8"/>
    </row>
    <row r="100" ht="10.5" customHeight="1">
      <c r="V100" s="8"/>
      <c r="W100" s="8"/>
    </row>
    <row r="101" ht="10.5" customHeight="1">
      <c r="V101" s="8"/>
      <c r="W101" s="8"/>
    </row>
    <row r="102" ht="10.5" customHeight="1">
      <c r="V102" s="8"/>
      <c r="W102" s="8"/>
    </row>
    <row r="103" ht="10.5" customHeight="1">
      <c r="V103" s="8"/>
      <c r="W103" s="8"/>
    </row>
    <row r="104" ht="10.5" customHeight="1">
      <c r="V104" s="8"/>
      <c r="W104" s="8"/>
    </row>
    <row r="105" ht="10.5" customHeight="1">
      <c r="V105" s="8"/>
      <c r="W105" s="8"/>
    </row>
    <row r="106" ht="10.5" customHeight="1">
      <c r="V106" s="8"/>
      <c r="W106" s="8"/>
    </row>
    <row r="107" ht="10.5" customHeight="1">
      <c r="V107" s="8"/>
      <c r="W107" s="8"/>
    </row>
    <row r="108" ht="10.5" customHeight="1">
      <c r="V108" s="8"/>
      <c r="W108" s="8"/>
    </row>
    <row r="109" ht="10.5" customHeight="1">
      <c r="V109" s="8"/>
      <c r="W109" s="8"/>
    </row>
    <row r="110" ht="10.5" customHeight="1">
      <c r="V110" s="8"/>
      <c r="W110" s="8"/>
    </row>
    <row r="111" ht="10.5" customHeight="1">
      <c r="V111" s="8"/>
      <c r="W111" s="8"/>
    </row>
    <row r="112" ht="10.5" customHeight="1">
      <c r="V112" s="8"/>
      <c r="W112" s="8"/>
    </row>
    <row r="113" ht="10.5" customHeight="1">
      <c r="V113" s="8"/>
      <c r="W113" s="8"/>
    </row>
    <row r="114" ht="10.5" customHeight="1">
      <c r="V114" s="8"/>
      <c r="W114" s="8"/>
    </row>
    <row r="115" ht="10.5" customHeight="1">
      <c r="V115" s="8"/>
      <c r="W115" s="8"/>
    </row>
    <row r="116" ht="10.5" customHeight="1">
      <c r="V116" s="8"/>
      <c r="W116" s="8"/>
    </row>
    <row r="117" ht="10.5" customHeight="1">
      <c r="V117" s="8"/>
      <c r="W117" s="8"/>
    </row>
    <row r="118" ht="10.5" customHeight="1">
      <c r="V118" s="8"/>
      <c r="W118" s="8"/>
    </row>
    <row r="119" ht="10.5" customHeight="1">
      <c r="V119" s="8"/>
      <c r="W119" s="8"/>
    </row>
    <row r="120" ht="10.5" customHeight="1">
      <c r="V120" s="8"/>
      <c r="W120" s="8"/>
    </row>
    <row r="121" ht="10.5" customHeight="1">
      <c r="B121" s="3"/>
      <c r="M121" s="3"/>
      <c r="O121" s="3"/>
      <c r="S121" s="3"/>
      <c r="V121" s="8"/>
      <c r="W121" s="8"/>
    </row>
    <row r="122" ht="10.5" customHeight="1">
      <c r="B122" s="3"/>
      <c r="M122" s="76"/>
      <c r="O122" s="76"/>
      <c r="S122" s="76"/>
      <c r="V122" s="8"/>
      <c r="W122" s="8"/>
    </row>
    <row r="123" ht="10.5" customHeight="1">
      <c r="B123" s="3"/>
      <c r="M123" s="3"/>
      <c r="O123" s="76"/>
      <c r="S123" s="76"/>
      <c r="V123" s="8"/>
      <c r="W123" s="8"/>
    </row>
    <row r="124" ht="10.5" customHeight="1">
      <c r="B124" s="3"/>
      <c r="M124" s="3"/>
      <c r="O124" s="76"/>
      <c r="S124" s="76"/>
      <c r="V124" s="8"/>
      <c r="W124" s="8"/>
    </row>
    <row r="125" ht="10.5" customHeight="1">
      <c r="B125" s="3"/>
      <c r="M125" s="3"/>
      <c r="O125" s="3"/>
      <c r="S125" s="3"/>
      <c r="V125" s="8"/>
      <c r="W125" s="8"/>
    </row>
    <row r="126" ht="10.5" customHeight="1">
      <c r="B126" s="3"/>
      <c r="V126" s="8"/>
      <c r="W126" s="8"/>
    </row>
    <row r="127" ht="10.5" customHeight="1">
      <c r="B127" s="3"/>
      <c r="M127" s="3"/>
      <c r="O127" s="3"/>
      <c r="S127" s="3"/>
      <c r="V127" s="8"/>
      <c r="W127" s="8"/>
    </row>
    <row r="128" ht="10.5" customHeight="1">
      <c r="V128" s="8"/>
      <c r="W128" s="8"/>
    </row>
    <row r="129" ht="10.5" customHeight="1">
      <c r="B129" s="3"/>
      <c r="M129" s="3"/>
      <c r="O129" s="3"/>
      <c r="S129" s="3"/>
      <c r="V129" s="8"/>
      <c r="W129" s="8"/>
    </row>
    <row r="130" ht="10.5" customHeight="1">
      <c r="B130" s="3"/>
      <c r="M130" s="76"/>
      <c r="O130" s="76"/>
      <c r="S130" s="76"/>
      <c r="V130" s="8"/>
      <c r="W130" s="8"/>
    </row>
    <row r="131" ht="10.5" customHeight="1">
      <c r="B131" s="3"/>
      <c r="M131" s="3"/>
      <c r="O131" s="3"/>
      <c r="S131" s="3"/>
      <c r="V131" s="8"/>
      <c r="W131" s="8"/>
    </row>
    <row r="132" ht="10.5" customHeight="1">
      <c r="B132" s="3"/>
      <c r="M132" s="3"/>
      <c r="O132" s="3"/>
      <c r="S132" s="3"/>
      <c r="V132" s="8"/>
      <c r="W132" s="8"/>
    </row>
    <row r="133" ht="10.5" customHeight="1">
      <c r="B133" s="3"/>
      <c r="M133" s="3"/>
      <c r="O133" s="3"/>
      <c r="S133" s="3"/>
      <c r="V133" s="8"/>
      <c r="W133" s="8"/>
    </row>
    <row r="134" ht="10.5" customHeight="1">
      <c r="B134" s="3"/>
      <c r="V134" s="8"/>
      <c r="W134" s="8"/>
    </row>
    <row r="135" ht="10.5" customHeight="1">
      <c r="B135" s="3"/>
      <c r="M135" s="3"/>
      <c r="O135" s="3"/>
      <c r="S135" s="3"/>
      <c r="V135" s="8"/>
      <c r="W135" s="8"/>
    </row>
    <row r="136" ht="10.5" customHeight="1">
      <c r="V136" s="8"/>
      <c r="W136" s="8"/>
    </row>
    <row r="137" ht="10.5" customHeight="1">
      <c r="B137" s="3"/>
      <c r="V137" s="8"/>
      <c r="W137" s="8"/>
    </row>
    <row r="138" ht="10.5" customHeight="1">
      <c r="B138" s="3"/>
      <c r="M138" s="76"/>
      <c r="O138" s="76"/>
      <c r="V138" s="8"/>
      <c r="W138" s="8"/>
    </row>
    <row r="139" ht="10.5" customHeight="1">
      <c r="B139" s="3"/>
      <c r="M139" s="3"/>
      <c r="O139" s="3"/>
      <c r="V139" s="8"/>
      <c r="W139" s="8"/>
    </row>
    <row r="140" ht="10.5" customHeight="1">
      <c r="B140" s="3"/>
      <c r="M140" s="3"/>
      <c r="O140" s="3"/>
    </row>
    <row r="141" ht="10.5" customHeight="1">
      <c r="B141" s="3"/>
      <c r="M141" s="3"/>
      <c r="O141" s="3"/>
    </row>
    <row r="142" ht="10.5" customHeight="1">
      <c r="B142" s="3"/>
    </row>
    <row r="143" ht="10.5" customHeight="1">
      <c r="B143" s="3"/>
      <c r="M143" s="3"/>
      <c r="O143" s="3"/>
    </row>
    <row r="144" ht="10.5" customHeight="1"/>
    <row r="145" ht="10.5" customHeight="1">
      <c r="B145" s="3"/>
      <c r="G145" s="3"/>
      <c r="H145" s="3"/>
      <c r="K145" s="3"/>
      <c r="L145" s="3"/>
      <c r="O145" s="3"/>
      <c r="P145" s="3"/>
    </row>
    <row r="146" ht="10.5" customHeight="1">
      <c r="B146" s="3"/>
      <c r="G146" s="3"/>
      <c r="H146" s="3"/>
      <c r="K146" s="3"/>
      <c r="L146" s="3"/>
      <c r="O146" s="3"/>
      <c r="P146" s="3"/>
    </row>
    <row r="147" ht="10.5" customHeight="1">
      <c r="B147" s="3"/>
      <c r="G147" s="3"/>
      <c r="H147" s="3"/>
      <c r="K147" s="3"/>
      <c r="L147" s="3"/>
      <c r="O147" s="3"/>
      <c r="P147" s="3"/>
    </row>
    <row r="148" ht="10.5" customHeight="1">
      <c r="B148" s="3"/>
      <c r="G148" s="3"/>
      <c r="H148" s="3"/>
      <c r="K148" s="3"/>
      <c r="L148" s="3"/>
      <c r="O148" s="3"/>
      <c r="P148" s="3"/>
    </row>
    <row r="149" ht="10.5" customHeight="1">
      <c r="B149" s="3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</row>
    <row r="150" ht="10.5" customHeight="1">
      <c r="B150" s="3"/>
    </row>
    <row r="151" ht="10.5" customHeight="1">
      <c r="B151" s="3"/>
      <c r="G151" s="3"/>
      <c r="H151" s="3"/>
      <c r="K151" s="3"/>
      <c r="L151" s="3"/>
      <c r="O151" s="3"/>
      <c r="P151" s="3"/>
    </row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43">
    <mergeCell ref="G32:K32"/>
    <mergeCell ref="B33:F36"/>
    <mergeCell ref="G33:K33"/>
    <mergeCell ref="S33:S36"/>
    <mergeCell ref="G34:K34"/>
    <mergeCell ref="G35:K35"/>
    <mergeCell ref="G36:K36"/>
    <mergeCell ref="B29:F32"/>
    <mergeCell ref="G29:K29"/>
    <mergeCell ref="S29:S32"/>
    <mergeCell ref="G30:K30"/>
    <mergeCell ref="G31:K31"/>
    <mergeCell ref="G23:K23"/>
    <mergeCell ref="G24:K24"/>
    <mergeCell ref="B25:F28"/>
    <mergeCell ref="G25:K25"/>
    <mergeCell ref="S25:S28"/>
    <mergeCell ref="G26:K26"/>
    <mergeCell ref="G27:K27"/>
    <mergeCell ref="B21:F24"/>
    <mergeCell ref="G21:K21"/>
    <mergeCell ref="S21:S24"/>
    <mergeCell ref="G22:K22"/>
    <mergeCell ref="B8:F12"/>
    <mergeCell ref="B7:S7"/>
    <mergeCell ref="M8:N11"/>
    <mergeCell ref="O8:P11"/>
    <mergeCell ref="Q8:R11"/>
    <mergeCell ref="S8:S11"/>
    <mergeCell ref="G8:K12"/>
    <mergeCell ref="L8:L12"/>
    <mergeCell ref="S13:S16"/>
    <mergeCell ref="B17:F20"/>
    <mergeCell ref="G17:K17"/>
    <mergeCell ref="S17:S20"/>
    <mergeCell ref="G18:K18"/>
    <mergeCell ref="G19:K19"/>
    <mergeCell ref="G20:K20"/>
    <mergeCell ref="G14:K14"/>
    <mergeCell ref="G15:K15"/>
    <mergeCell ref="G16:K16"/>
    <mergeCell ref="B13:F16"/>
    <mergeCell ref="G13:K13"/>
  </mergeCells>
  <conditionalFormatting sqref="L13:L15">
    <cfRule type="colorScale" priority="24">
      <colorScale>
        <cfvo type="min"/>
        <cfvo type="max"/>
        <color rgb="FFFCFCFF"/>
        <color rgb="FF63BE7B"/>
      </colorScale>
    </cfRule>
  </conditionalFormatting>
  <conditionalFormatting sqref="L17:L19">
    <cfRule type="colorScale" priority="20">
      <colorScale>
        <cfvo type="min"/>
        <cfvo type="max"/>
        <color rgb="FFFCFCFF"/>
        <color rgb="FF63BE7B"/>
      </colorScale>
    </cfRule>
  </conditionalFormatting>
  <conditionalFormatting sqref="L21:L23">
    <cfRule type="colorScale" priority="16">
      <colorScale>
        <cfvo type="min"/>
        <cfvo type="max"/>
        <color rgb="FFFCFCFF"/>
        <color rgb="FF63BE7B"/>
      </colorScale>
    </cfRule>
  </conditionalFormatting>
  <conditionalFormatting sqref="L25:L27">
    <cfRule type="colorScale" priority="12">
      <colorScale>
        <cfvo type="min"/>
        <cfvo type="max"/>
        <color rgb="FFFCFCFF"/>
        <color rgb="FF63BE7B"/>
      </colorScale>
    </cfRule>
  </conditionalFormatting>
  <conditionalFormatting sqref="L29:L32">
    <cfRule type="colorScale" priority="8">
      <colorScale>
        <cfvo type="min"/>
        <cfvo type="max"/>
        <color rgb="FFFCFCFF"/>
        <color rgb="FF63BE7B"/>
      </colorScale>
    </cfRule>
  </conditionalFormatting>
  <conditionalFormatting sqref="L33:L35">
    <cfRule type="colorScale" priority="4">
      <colorScale>
        <cfvo type="min"/>
        <cfvo type="max"/>
        <color rgb="FFFCFCFF"/>
        <color rgb="FF63BE7B"/>
      </colorScale>
    </cfRule>
  </conditionalFormatting>
  <conditionalFormatting sqref="N13:N15">
    <cfRule type="colorScale" priority="23">
      <colorScale>
        <cfvo type="min"/>
        <cfvo type="max"/>
        <color rgb="FFFCFCFF"/>
        <color rgb="FF63BE7B"/>
      </colorScale>
    </cfRule>
  </conditionalFormatting>
  <conditionalFormatting sqref="N17:N19">
    <cfRule type="colorScale" priority="19">
      <colorScale>
        <cfvo type="min"/>
        <cfvo type="max"/>
        <color rgb="FFFCFCFF"/>
        <color rgb="FF63BE7B"/>
      </colorScale>
    </cfRule>
  </conditionalFormatting>
  <conditionalFormatting sqref="N21:N23">
    <cfRule type="colorScale" priority="15">
      <colorScale>
        <cfvo type="min"/>
        <cfvo type="max"/>
        <color rgb="FFFCFCFF"/>
        <color rgb="FF63BE7B"/>
      </colorScale>
    </cfRule>
  </conditionalFormatting>
  <conditionalFormatting sqref="N25:N27">
    <cfRule type="colorScale" priority="11">
      <colorScale>
        <cfvo type="min"/>
        <cfvo type="max"/>
        <color rgb="FFFCFCFF"/>
        <color rgb="FF63BE7B"/>
      </colorScale>
    </cfRule>
  </conditionalFormatting>
  <conditionalFormatting sqref="N29:N31">
    <cfRule type="colorScale" priority="7">
      <colorScale>
        <cfvo type="min"/>
        <cfvo type="max"/>
        <color rgb="FFFCFCFF"/>
        <color rgb="FF63BE7B"/>
      </colorScale>
    </cfRule>
  </conditionalFormatting>
  <conditionalFormatting sqref="N33:N35">
    <cfRule type="colorScale" priority="3">
      <colorScale>
        <cfvo type="min"/>
        <cfvo type="max"/>
        <color rgb="FFFCFCFF"/>
        <color rgb="FF63BE7B"/>
      </colorScale>
    </cfRule>
  </conditionalFormatting>
  <conditionalFormatting sqref="P13:P15">
    <cfRule type="colorScale" priority="22">
      <colorScale>
        <cfvo type="min"/>
        <cfvo type="max"/>
        <color rgb="FFFCFCFF"/>
        <color rgb="FF63BE7B"/>
      </colorScale>
    </cfRule>
  </conditionalFormatting>
  <conditionalFormatting sqref="P17:P19">
    <cfRule type="colorScale" priority="18">
      <colorScale>
        <cfvo type="min"/>
        <cfvo type="max"/>
        <color rgb="FFFCFCFF"/>
        <color rgb="FF63BE7B"/>
      </colorScale>
    </cfRule>
  </conditionalFormatting>
  <conditionalFormatting sqref="P21:P23">
    <cfRule type="colorScale" priority="14">
      <colorScale>
        <cfvo type="min"/>
        <cfvo type="max"/>
        <color rgb="FFFCFCFF"/>
        <color rgb="FF63BE7B"/>
      </colorScale>
    </cfRule>
  </conditionalFormatting>
  <conditionalFormatting sqref="P25:P27">
    <cfRule type="colorScale" priority="10">
      <colorScale>
        <cfvo type="min"/>
        <cfvo type="max"/>
        <color rgb="FFFCFCFF"/>
        <color rgb="FF63BE7B"/>
      </colorScale>
    </cfRule>
  </conditionalFormatting>
  <conditionalFormatting sqref="P29:P31">
    <cfRule type="colorScale" priority="6">
      <colorScale>
        <cfvo type="min"/>
        <cfvo type="max"/>
        <color rgb="FFFCFCFF"/>
        <color rgb="FF63BE7B"/>
      </colorScale>
    </cfRule>
  </conditionalFormatting>
  <conditionalFormatting sqref="P33:P35">
    <cfRule type="colorScale" priority="2">
      <colorScale>
        <cfvo type="min"/>
        <cfvo type="max"/>
        <color rgb="FFFCFCFF"/>
        <color rgb="FF63BE7B"/>
      </colorScale>
    </cfRule>
  </conditionalFormatting>
  <conditionalFormatting sqref="R13:R15">
    <cfRule type="colorScale" priority="21">
      <colorScale>
        <cfvo type="min"/>
        <cfvo type="max"/>
        <color rgb="FFFCFCFF"/>
        <color rgb="FF63BE7B"/>
      </colorScale>
    </cfRule>
  </conditionalFormatting>
  <conditionalFormatting sqref="R17:R19">
    <cfRule type="colorScale" priority="17">
      <colorScale>
        <cfvo type="min"/>
        <cfvo type="max"/>
        <color rgb="FFFCFCFF"/>
        <color rgb="FF63BE7B"/>
      </colorScale>
    </cfRule>
  </conditionalFormatting>
  <conditionalFormatting sqref="R21:R23">
    <cfRule type="colorScale" priority="13">
      <colorScale>
        <cfvo type="min"/>
        <cfvo type="max"/>
        <color rgb="FFFCFCFF"/>
        <color rgb="FF63BE7B"/>
      </colorScale>
    </cfRule>
  </conditionalFormatting>
  <conditionalFormatting sqref="R25:R27">
    <cfRule type="colorScale" priority="9">
      <colorScale>
        <cfvo type="min"/>
        <cfvo type="max"/>
        <color rgb="FFFCFCFF"/>
        <color rgb="FF63BE7B"/>
      </colorScale>
    </cfRule>
  </conditionalFormatting>
  <conditionalFormatting sqref="R29:R31">
    <cfRule type="colorScale" priority="5">
      <colorScale>
        <cfvo type="min"/>
        <cfvo type="max"/>
        <color rgb="FFFCFCFF"/>
        <color rgb="FF63BE7B"/>
      </colorScale>
    </cfRule>
  </conditionalFormatting>
  <conditionalFormatting sqref="R33:R35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71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</cols>
  <sheetData>
    <row r="1" ht="10.5" customHeight="1">
      <c r="A1" s="3"/>
      <c r="O1" s="76"/>
      <c r="R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O2" s="76"/>
      <c r="R2" s="3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76"/>
      <c r="R3" s="3"/>
    </row>
    <row r="4" ht="10.5" customHeight="1">
      <c r="O4" s="76"/>
      <c r="R4" s="3"/>
    </row>
    <row r="5" ht="10.5" customHeight="1">
      <c r="A5" s="98"/>
      <c r="B5" s="97"/>
      <c r="C5" s="97"/>
      <c r="D5" s="97"/>
      <c r="G5" s="99"/>
      <c r="H5" s="99"/>
      <c r="I5" s="99"/>
      <c r="J5" s="99"/>
      <c r="K5" s="99"/>
      <c r="L5" s="76"/>
    </row>
    <row r="6" ht="10.5" customHeight="1">
      <c r="A6" s="98"/>
      <c r="B6" s="97"/>
      <c r="C6" s="97"/>
      <c r="D6" s="97"/>
      <c r="E6" s="99"/>
      <c r="F6" s="99"/>
      <c r="G6" s="99"/>
      <c r="H6" s="99"/>
      <c r="I6" s="99"/>
      <c r="J6" s="99"/>
      <c r="K6" s="99"/>
      <c r="L6" s="99"/>
      <c r="M6" s="99"/>
      <c r="N6" s="76"/>
    </row>
    <row r="7" ht="10.5" customHeight="1">
      <c r="A7" s="72"/>
      <c r="B7" s="94"/>
      <c r="C7" s="94"/>
      <c r="D7" s="94"/>
      <c r="E7" s="55"/>
      <c r="F7" s="55"/>
      <c r="G7" s="55"/>
      <c r="H7" s="55"/>
      <c r="I7" s="55"/>
      <c r="J7" s="55"/>
      <c r="K7" s="55"/>
      <c r="L7" s="55"/>
      <c r="M7" s="55"/>
      <c r="N7" s="86"/>
    </row>
    <row r="8" ht="10.5" customHeight="1">
      <c r="B8" s="51"/>
      <c r="C8" s="51"/>
      <c r="D8" s="51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3"/>
      <c r="R8" s="77"/>
      <c r="S8" s="73"/>
      <c r="T8" s="73"/>
      <c r="U8" s="73"/>
      <c r="V8" s="73"/>
      <c r="W8" s="73"/>
      <c r="X8" s="73"/>
      <c r="Y8" s="73"/>
      <c r="Z8" s="73"/>
      <c r="AA8" s="73"/>
      <c r="AB8" s="73"/>
    </row>
    <row r="9" ht="10.5" customHeight="1">
      <c r="B9" s="51"/>
      <c r="C9" s="51"/>
      <c r="D9" s="51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3"/>
      <c r="R9" s="77"/>
      <c r="S9" s="73"/>
      <c r="T9" s="73"/>
      <c r="U9" s="73"/>
      <c r="V9" s="73"/>
      <c r="W9" s="73"/>
      <c r="X9" s="73"/>
      <c r="Y9" s="73"/>
      <c r="Z9" s="73"/>
      <c r="AA9" s="73"/>
      <c r="AB9" s="73"/>
    </row>
    <row r="10" ht="10.5" customHeight="1">
      <c r="B10" s="51"/>
      <c r="C10" s="51"/>
      <c r="D10" s="51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3"/>
      <c r="R10" s="77"/>
      <c r="S10" s="73"/>
      <c r="T10" s="73"/>
      <c r="U10" s="73"/>
      <c r="V10" s="73"/>
      <c r="W10" s="73"/>
      <c r="X10" s="73"/>
      <c r="Y10" s="73"/>
      <c r="Z10" s="73"/>
      <c r="AA10" s="73"/>
      <c r="AB10" s="73"/>
    </row>
    <row r="11" ht="10.5" customHeight="1">
      <c r="B11" s="51"/>
      <c r="C11" s="51"/>
      <c r="D11" s="51"/>
      <c r="E11" s="100"/>
      <c r="F11" s="100"/>
      <c r="G11" s="100"/>
      <c r="H11" s="100"/>
      <c r="I11" s="100"/>
      <c r="J11" s="100"/>
      <c r="K11" s="100"/>
      <c r="L11" s="100"/>
      <c r="M11" s="100"/>
      <c r="N11" s="100"/>
      <c r="O11" s="100"/>
      <c r="P11" s="100"/>
      <c r="Q11" s="90"/>
      <c r="R11" s="78"/>
      <c r="S11" s="90"/>
      <c r="T11" s="89"/>
      <c r="U11" s="90"/>
      <c r="V11" s="89"/>
      <c r="W11" s="90"/>
    </row>
    <row r="12" ht="10.5" customHeight="1">
      <c r="B12" s="51"/>
      <c r="C12" s="51"/>
      <c r="D12" s="51"/>
      <c r="E12" s="101"/>
      <c r="F12" s="87"/>
      <c r="G12" s="101"/>
      <c r="H12" s="87"/>
      <c r="I12" s="101"/>
      <c r="J12" s="87"/>
      <c r="K12" s="101"/>
      <c r="L12" s="87"/>
      <c r="M12" s="101"/>
      <c r="N12" s="87"/>
      <c r="O12" s="96"/>
      <c r="P12" s="87"/>
      <c r="Q12" s="56"/>
      <c r="R12" s="79"/>
      <c r="S12" s="56"/>
      <c r="T12" s="57"/>
      <c r="U12" s="56"/>
      <c r="V12" s="57"/>
      <c r="W12" s="56"/>
    </row>
    <row r="13" ht="10.5" customHeight="1">
      <c r="B13" s="51"/>
      <c r="C13" s="51"/>
      <c r="D13" s="51"/>
      <c r="E13" s="95"/>
      <c r="F13" s="87"/>
      <c r="G13" s="95"/>
      <c r="H13" s="87"/>
      <c r="I13" s="95"/>
      <c r="J13" s="87"/>
      <c r="K13" s="95"/>
      <c r="L13" s="87"/>
      <c r="M13" s="95"/>
      <c r="N13" s="87"/>
      <c r="O13" s="54"/>
      <c r="P13" s="87"/>
      <c r="Q13" s="58"/>
      <c r="R13" s="80"/>
      <c r="S13" s="58"/>
      <c r="T13" s="59"/>
      <c r="U13" s="58"/>
      <c r="V13" s="59"/>
      <c r="W13" s="58"/>
    </row>
    <row r="14" ht="10.5" customHeight="1">
      <c r="B14" s="51"/>
      <c r="C14" s="51"/>
      <c r="D14" s="51"/>
      <c r="E14" s="95"/>
      <c r="F14" s="87"/>
      <c r="G14" s="95"/>
      <c r="H14" s="87"/>
      <c r="I14" s="95"/>
      <c r="J14" s="87"/>
      <c r="K14" s="95"/>
      <c r="L14" s="87"/>
      <c r="M14" s="95"/>
      <c r="N14" s="87"/>
      <c r="O14" s="54"/>
      <c r="P14" s="87"/>
      <c r="Q14" s="56"/>
      <c r="R14" s="80"/>
      <c r="S14" s="56"/>
      <c r="T14" s="57"/>
      <c r="U14" s="56"/>
      <c r="V14" s="57"/>
      <c r="W14" s="56"/>
    </row>
    <row r="15" ht="10.5" customHeight="1">
      <c r="B15" s="51"/>
      <c r="C15" s="51"/>
      <c r="D15" s="51"/>
      <c r="E15" s="95"/>
      <c r="F15" s="87"/>
      <c r="G15" s="95"/>
      <c r="H15" s="87"/>
      <c r="I15" s="95"/>
      <c r="J15" s="87"/>
      <c r="K15" s="95"/>
      <c r="L15" s="87"/>
      <c r="M15" s="95"/>
      <c r="N15" s="87"/>
      <c r="O15" s="54"/>
      <c r="P15" s="87"/>
      <c r="Q15" s="56"/>
      <c r="R15" s="80"/>
      <c r="S15" s="56"/>
      <c r="T15" s="57"/>
      <c r="U15" s="56"/>
      <c r="V15" s="57"/>
      <c r="W15" s="56"/>
    </row>
    <row r="16" ht="10.5" customHeight="1">
      <c r="B16" s="51"/>
      <c r="C16" s="51"/>
      <c r="D16" s="51"/>
      <c r="E16" s="95"/>
      <c r="F16" s="87"/>
      <c r="G16" s="95"/>
      <c r="H16" s="87"/>
      <c r="I16" s="95"/>
      <c r="J16" s="87"/>
      <c r="K16" s="95"/>
      <c r="L16" s="87"/>
      <c r="M16" s="95"/>
      <c r="N16" s="87"/>
      <c r="O16" s="54"/>
      <c r="P16" s="87"/>
      <c r="Q16" s="56"/>
      <c r="R16" s="80"/>
      <c r="S16" s="56"/>
      <c r="T16" s="57"/>
      <c r="U16" s="56"/>
      <c r="V16" s="57"/>
      <c r="W16" s="56"/>
    </row>
    <row r="17" ht="10.5" customHeight="1">
      <c r="B17" s="51"/>
      <c r="C17" s="51"/>
      <c r="D17" s="51"/>
      <c r="E17" s="95"/>
      <c r="F17" s="87"/>
      <c r="G17" s="95"/>
      <c r="H17" s="87"/>
      <c r="I17" s="95"/>
      <c r="J17" s="87"/>
      <c r="K17" s="95"/>
      <c r="L17" s="87"/>
      <c r="M17" s="95"/>
      <c r="N17" s="87"/>
      <c r="O17" s="54"/>
      <c r="P17" s="87"/>
      <c r="Q17" s="93"/>
      <c r="R17" s="80"/>
      <c r="S17" s="93"/>
      <c r="T17" s="92"/>
      <c r="U17" s="93"/>
      <c r="V17" s="92"/>
      <c r="W17" s="93"/>
    </row>
    <row r="18" ht="10.5" customHeight="1">
      <c r="B18" s="51"/>
      <c r="C18" s="51"/>
      <c r="D18" s="51"/>
      <c r="E18" s="95"/>
      <c r="F18" s="87"/>
      <c r="G18" s="95"/>
      <c r="H18" s="87"/>
      <c r="I18" s="95"/>
      <c r="J18" s="87"/>
      <c r="K18" s="95"/>
      <c r="L18" s="87"/>
      <c r="M18" s="95"/>
      <c r="N18" s="87"/>
      <c r="O18" s="54"/>
      <c r="P18" s="87"/>
      <c r="R18" s="80"/>
    </row>
    <row r="19" ht="10.5" customHeight="1">
      <c r="B19" s="51"/>
      <c r="C19" s="51"/>
      <c r="D19" s="51"/>
      <c r="E19" s="95"/>
      <c r="F19" s="87"/>
      <c r="G19" s="95"/>
      <c r="H19" s="87"/>
      <c r="I19" s="95"/>
      <c r="J19" s="87"/>
      <c r="K19" s="95"/>
      <c r="L19" s="87"/>
      <c r="M19" s="95"/>
      <c r="N19" s="87"/>
      <c r="O19" s="54"/>
      <c r="P19" s="87"/>
      <c r="R19" s="80"/>
    </row>
    <row r="20" ht="10.5" customHeight="1">
      <c r="B20" s="51"/>
      <c r="C20" s="51"/>
      <c r="D20" s="51"/>
      <c r="E20" s="95"/>
      <c r="F20" s="87"/>
      <c r="G20" s="95"/>
      <c r="H20" s="87"/>
      <c r="I20" s="95"/>
      <c r="J20" s="87"/>
      <c r="K20" s="95"/>
      <c r="L20" s="87"/>
      <c r="M20" s="95"/>
      <c r="N20" s="87"/>
      <c r="O20" s="54"/>
      <c r="P20" s="87"/>
      <c r="R20" s="80"/>
    </row>
    <row r="21" ht="10.5" customHeight="1">
      <c r="B21" s="51"/>
      <c r="C21" s="51"/>
      <c r="D21" s="51"/>
      <c r="E21" s="95"/>
      <c r="F21" s="87"/>
      <c r="G21" s="95"/>
      <c r="H21" s="87"/>
      <c r="I21" s="95"/>
      <c r="J21" s="87"/>
      <c r="K21" s="95"/>
      <c r="L21" s="87"/>
      <c r="M21" s="95"/>
      <c r="N21" s="87"/>
      <c r="O21" s="54"/>
      <c r="P21" s="87"/>
      <c r="R21" s="80"/>
    </row>
    <row r="22" ht="10.5" customHeight="1">
      <c r="B22" s="51"/>
      <c r="C22" s="51"/>
      <c r="D22" s="51"/>
      <c r="E22" s="95"/>
      <c r="F22" s="87"/>
      <c r="G22" s="95"/>
      <c r="H22" s="87"/>
      <c r="I22" s="95"/>
      <c r="J22" s="87"/>
      <c r="K22" s="95"/>
      <c r="L22" s="87"/>
      <c r="M22" s="95"/>
      <c r="N22" s="87"/>
      <c r="O22" s="54"/>
      <c r="P22" s="87"/>
      <c r="R22" s="80"/>
    </row>
    <row r="23" ht="10.5" customHeight="1">
      <c r="B23" s="51"/>
      <c r="C23" s="51"/>
      <c r="D23" s="51"/>
      <c r="E23" s="95"/>
      <c r="F23" s="87"/>
      <c r="G23" s="95"/>
      <c r="H23" s="87"/>
      <c r="I23" s="95"/>
      <c r="J23" s="87"/>
      <c r="K23" s="95"/>
      <c r="L23" s="87"/>
      <c r="M23" s="95"/>
      <c r="N23" s="87"/>
      <c r="O23" s="54"/>
      <c r="P23" s="87"/>
      <c r="R23" s="80"/>
    </row>
    <row r="24" ht="10.5" customHeight="1">
      <c r="B24" s="51"/>
      <c r="C24" s="51"/>
      <c r="D24" s="51"/>
      <c r="E24" s="95"/>
      <c r="F24" s="87"/>
      <c r="G24" s="95"/>
      <c r="H24" s="87"/>
      <c r="I24" s="95"/>
      <c r="J24" s="87"/>
      <c r="K24" s="95"/>
      <c r="L24" s="87"/>
      <c r="M24" s="95"/>
      <c r="N24" s="87"/>
      <c r="O24" s="54"/>
      <c r="P24" s="87"/>
      <c r="R24" s="80"/>
    </row>
    <row r="25" ht="10.5" customHeight="1">
      <c r="B25" s="51"/>
      <c r="C25" s="51"/>
      <c r="D25" s="51"/>
      <c r="E25" s="95"/>
      <c r="F25" s="87"/>
      <c r="G25" s="95"/>
      <c r="H25" s="87"/>
      <c r="I25" s="95"/>
      <c r="J25" s="87"/>
      <c r="K25" s="95"/>
      <c r="L25" s="87"/>
      <c r="M25" s="95"/>
      <c r="N25" s="87"/>
      <c r="O25" s="54"/>
      <c r="P25" s="87"/>
    </row>
    <row r="26" ht="10.5" customHeight="1">
      <c r="B26" s="51"/>
      <c r="C26" s="51"/>
      <c r="D26" s="51"/>
      <c r="E26" s="95"/>
      <c r="F26" s="87"/>
      <c r="G26" s="95"/>
      <c r="H26" s="87"/>
      <c r="I26" s="95"/>
      <c r="J26" s="87"/>
      <c r="K26" s="95"/>
      <c r="L26" s="87"/>
      <c r="M26" s="95"/>
      <c r="N26" s="87"/>
      <c r="O26" s="54"/>
      <c r="P26" s="87"/>
    </row>
    <row r="27" ht="10.5" customHeight="1">
      <c r="C27" s="51"/>
      <c r="D27" s="51"/>
      <c r="E27" s="95"/>
      <c r="F27" s="87"/>
      <c r="G27" s="95"/>
      <c r="H27" s="87"/>
      <c r="I27" s="95"/>
      <c r="J27" s="87"/>
      <c r="K27" s="95"/>
      <c r="L27" s="87"/>
      <c r="M27" s="95"/>
      <c r="N27" s="87"/>
      <c r="O27" s="54"/>
      <c r="P27" s="87"/>
    </row>
    <row r="28" ht="10.5" customHeight="1">
      <c r="B28" s="51"/>
      <c r="C28" s="51"/>
      <c r="D28" s="51"/>
      <c r="E28" s="95"/>
      <c r="F28" s="87"/>
      <c r="G28" s="95"/>
      <c r="H28" s="87"/>
      <c r="I28" s="95"/>
      <c r="J28" s="87"/>
      <c r="K28" s="95"/>
      <c r="L28" s="87"/>
      <c r="M28" s="95"/>
      <c r="N28" s="87"/>
      <c r="O28" s="54"/>
      <c r="P28" s="87"/>
    </row>
    <row r="29" ht="10.5" customHeight="1">
      <c r="B29" s="51"/>
      <c r="C29" s="51"/>
      <c r="D29" s="51"/>
      <c r="E29" s="95"/>
      <c r="F29" s="87"/>
      <c r="G29" s="95"/>
      <c r="H29" s="87"/>
      <c r="I29" s="95"/>
      <c r="J29" s="87"/>
      <c r="K29" s="95"/>
      <c r="L29" s="87"/>
      <c r="M29" s="95"/>
      <c r="N29" s="87"/>
      <c r="O29" s="54"/>
      <c r="P29" s="87"/>
    </row>
    <row r="30" ht="10.5" customHeight="1">
      <c r="B30" s="51"/>
      <c r="C30" s="51"/>
      <c r="D30" s="51"/>
      <c r="E30" s="52"/>
      <c r="F30" s="53"/>
      <c r="G30" s="52"/>
      <c r="H30" s="53"/>
      <c r="I30" s="52"/>
      <c r="J30" s="53"/>
      <c r="K30" s="52"/>
      <c r="L30" s="53"/>
      <c r="M30" s="52"/>
      <c r="N30" s="53"/>
      <c r="O30" s="52"/>
      <c r="P30" s="53"/>
    </row>
    <row r="31" ht="10.5" customHeight="1">
      <c r="B31" s="40"/>
      <c r="R31" s="75"/>
    </row>
    <row r="32" ht="10.5" customHeight="1">
      <c r="B32" s="40"/>
      <c r="R32" s="75"/>
    </row>
    <row r="33" ht="10.5" customHeight="1">
      <c r="B33" s="40"/>
      <c r="R33" s="75"/>
    </row>
    <row r="34" ht="10.5" customHeight="1">
      <c r="B34" s="81"/>
      <c r="C34" s="35"/>
      <c r="D34" s="35"/>
      <c r="E34" s="35"/>
      <c r="F34" s="35"/>
      <c r="G34" s="35"/>
      <c r="H34" s="35"/>
      <c r="I34" s="35"/>
      <c r="J34" s="35"/>
      <c r="K34" s="35"/>
      <c r="L34" s="35"/>
      <c r="R34" s="75"/>
    </row>
    <row r="35" ht="10.5" customHeight="1">
      <c r="B35" s="82"/>
      <c r="C35" s="35"/>
      <c r="K35" s="35"/>
      <c r="L35" s="35"/>
      <c r="R35" s="75"/>
    </row>
    <row r="36" ht="10.5" customHeight="1">
      <c r="B36" s="35"/>
      <c r="C36" s="35"/>
      <c r="E36" s="69"/>
      <c r="F36" s="69"/>
      <c r="G36" s="69"/>
      <c r="H36" s="69"/>
      <c r="I36" s="69"/>
      <c r="J36" s="69"/>
      <c r="K36" s="35"/>
      <c r="L36" s="35"/>
      <c r="R36" s="75"/>
    </row>
    <row r="37" ht="10.5" customHeight="1">
      <c r="B37" s="35"/>
      <c r="C37" s="35"/>
      <c r="E37" s="70"/>
      <c r="F37" s="63"/>
      <c r="G37" s="63"/>
      <c r="H37" s="64"/>
      <c r="I37" s="65"/>
      <c r="J37" s="63"/>
      <c r="K37" s="35"/>
      <c r="L37" s="35"/>
      <c r="R37" s="75"/>
    </row>
    <row r="38" ht="10.5" customHeight="1">
      <c r="B38" s="35"/>
      <c r="C38" s="35"/>
      <c r="E38" s="70"/>
      <c r="F38" s="63"/>
      <c r="G38" s="63"/>
      <c r="H38" s="64"/>
      <c r="I38" s="65"/>
      <c r="J38" s="63"/>
      <c r="K38" s="35"/>
      <c r="L38" s="35"/>
      <c r="R38" s="75"/>
    </row>
    <row r="39" ht="10.5" customHeight="1">
      <c r="B39" s="35"/>
      <c r="C39" s="35"/>
      <c r="E39" s="70"/>
      <c r="F39" s="63"/>
      <c r="G39" s="63"/>
      <c r="H39" s="64"/>
      <c r="I39" s="65"/>
      <c r="J39" s="63"/>
      <c r="K39" s="35"/>
      <c r="L39" s="35"/>
      <c r="R39" s="75"/>
    </row>
    <row r="40" ht="10.5" customHeight="1">
      <c r="B40" s="35"/>
      <c r="C40" s="35"/>
      <c r="E40" s="70"/>
      <c r="F40" s="63"/>
      <c r="G40" s="63"/>
      <c r="H40" s="64"/>
      <c r="I40" s="65"/>
      <c r="J40" s="63"/>
      <c r="K40" s="35"/>
      <c r="L40" s="35"/>
      <c r="R40" s="75"/>
    </row>
    <row r="41" ht="10.5" customHeight="1">
      <c r="B41" s="35"/>
      <c r="C41" s="35"/>
      <c r="E41" s="70"/>
      <c r="F41" s="63"/>
      <c r="G41" s="63"/>
      <c r="H41" s="64"/>
      <c r="I41" s="65"/>
      <c r="J41" s="63"/>
      <c r="K41" s="35"/>
      <c r="L41" s="35"/>
      <c r="R41" s="75"/>
    </row>
    <row r="42" ht="10.5" customHeight="1">
      <c r="B42" s="91" t="str">
        <f>Índice!B27</f>
        <v>2. CENTROS DE ATENCIÓN A PERSONAS CON DISCAPACIDAD</v>
      </c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88"/>
      <c r="P42" s="88"/>
      <c r="R42" s="75"/>
    </row>
    <row r="43" ht="10.5" customHeight="1">
      <c r="B43" s="91"/>
      <c r="C43" s="91"/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91"/>
      <c r="O43" s="88"/>
      <c r="P43" s="88"/>
      <c r="R43" s="75"/>
    </row>
    <row r="44" ht="10.5" customHeight="1">
      <c r="B44" s="91"/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88"/>
      <c r="P44" s="88"/>
      <c r="R44" s="75"/>
    </row>
    <row r="45" ht="10.5" customHeight="1">
      <c r="B45" s="91"/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88"/>
      <c r="P45" s="88"/>
      <c r="R45" s="75"/>
    </row>
    <row r="46" ht="10.5" customHeight="1">
      <c r="B46" s="88"/>
      <c r="C46" s="88"/>
      <c r="D46" s="88"/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R46" s="75"/>
    </row>
    <row r="47" ht="10.5" customHeight="1">
      <c r="B47" s="47"/>
      <c r="C47" s="47"/>
      <c r="D47" s="47"/>
      <c r="E47" s="83"/>
      <c r="F47" s="85"/>
      <c r="G47" s="85"/>
      <c r="H47" s="47"/>
      <c r="I47" s="84"/>
      <c r="J47" s="84"/>
      <c r="K47" s="35"/>
      <c r="L47" s="35"/>
      <c r="R47" s="75"/>
    </row>
    <row r="48" ht="10.5" customHeight="1">
      <c r="B48" s="64"/>
      <c r="C48" s="64"/>
      <c r="D48" s="64"/>
      <c r="E48" s="63"/>
      <c r="F48" s="71"/>
      <c r="G48" s="71"/>
      <c r="H48" s="64"/>
      <c r="I48" s="65"/>
      <c r="J48" s="65"/>
      <c r="R48" s="75"/>
    </row>
    <row r="49" ht="10.5" customHeight="1">
      <c r="B49" s="64"/>
      <c r="C49" s="64"/>
      <c r="D49" s="64"/>
      <c r="E49" s="63"/>
      <c r="F49" s="71"/>
      <c r="G49" s="71"/>
      <c r="H49" s="64"/>
      <c r="I49" s="65"/>
      <c r="J49" s="65"/>
      <c r="R49" s="75"/>
    </row>
    <row r="50" ht="10.5" customHeight="1">
      <c r="B50" s="64"/>
      <c r="C50" s="64"/>
      <c r="D50" s="64"/>
      <c r="E50" s="63"/>
      <c r="F50" s="71"/>
      <c r="G50" s="71"/>
      <c r="H50" s="64"/>
      <c r="I50" s="65"/>
      <c r="J50" s="65"/>
      <c r="R50" s="75"/>
    </row>
    <row r="51" ht="10.5" customHeight="1">
      <c r="B51" s="64"/>
      <c r="C51" s="64"/>
      <c r="D51" s="64"/>
      <c r="E51" s="63"/>
      <c r="F51" s="71"/>
      <c r="G51" s="71"/>
      <c r="H51" s="64"/>
      <c r="I51" s="65"/>
      <c r="J51" s="65"/>
      <c r="R51" s="75"/>
    </row>
    <row r="52" ht="10.5" customHeight="1">
      <c r="B52" s="64"/>
      <c r="C52" s="64"/>
      <c r="D52" s="64"/>
      <c r="E52" s="63"/>
      <c r="F52" s="71"/>
      <c r="G52" s="71"/>
      <c r="H52" s="64"/>
      <c r="I52" s="65"/>
      <c r="J52" s="65"/>
      <c r="R52" s="75"/>
    </row>
    <row r="53" ht="10.5" customHeight="1">
      <c r="B53" s="64"/>
      <c r="C53" s="64"/>
      <c r="D53" s="64"/>
      <c r="E53" s="63"/>
      <c r="F53" s="71"/>
      <c r="G53" s="71"/>
      <c r="H53" s="64"/>
      <c r="I53" s="65"/>
      <c r="J53" s="65"/>
      <c r="R53" s="75"/>
    </row>
    <row r="54" ht="10.5" customHeight="1">
      <c r="B54" s="64"/>
      <c r="C54" s="64"/>
      <c r="D54" s="64"/>
      <c r="E54" s="63"/>
      <c r="F54" s="71"/>
      <c r="G54" s="71"/>
      <c r="H54" s="64"/>
      <c r="I54" s="65"/>
      <c r="J54" s="65"/>
      <c r="R54" s="75"/>
    </row>
    <row r="55" ht="10.5" customHeight="1">
      <c r="E55" s="61"/>
      <c r="F55" s="62"/>
      <c r="G55" s="71"/>
      <c r="H55" s="64"/>
      <c r="I55" s="65"/>
      <c r="J55" s="63"/>
      <c r="R55" s="75"/>
    </row>
    <row r="56" ht="10.5" customHeight="1">
      <c r="E56" s="61"/>
      <c r="F56" s="62"/>
      <c r="G56" s="71"/>
      <c r="H56" s="64"/>
      <c r="I56" s="65"/>
      <c r="J56" s="63"/>
      <c r="R56" s="75"/>
    </row>
    <row r="57" ht="10.5" customHeight="1">
      <c r="R57" s="75"/>
    </row>
    <row r="58" ht="10.5" customHeight="1">
      <c r="B58" s="66"/>
      <c r="C58" s="66"/>
      <c r="D58" s="66"/>
      <c r="E58" s="67"/>
      <c r="F58" s="68"/>
      <c r="R58" s="75"/>
    </row>
    <row r="59" ht="10.5" customHeight="1">
      <c r="R59" s="75"/>
    </row>
    <row r="60" ht="10.5" customHeight="1">
      <c r="B60" s="8"/>
      <c r="C60" s="8"/>
      <c r="D60" s="8"/>
      <c r="E60" s="8"/>
      <c r="F60" s="8"/>
      <c r="G60" s="8"/>
      <c r="H60" s="8"/>
      <c r="I60" s="8"/>
      <c r="J60" s="8"/>
      <c r="N60" s="60"/>
      <c r="O60" s="60"/>
      <c r="P60" s="60"/>
      <c r="Q60" s="60"/>
    </row>
    <row r="61" ht="10.5" customHeight="1">
      <c r="N61" s="60"/>
      <c r="O61" s="60"/>
      <c r="P61" s="60"/>
      <c r="Q61" s="60"/>
    </row>
    <row r="62" ht="10.5" customHeight="1">
      <c r="N62" s="60"/>
      <c r="O62" s="60"/>
      <c r="P62" s="60"/>
      <c r="Q62" s="60"/>
    </row>
    <row r="63" ht="10.5" customHeight="1">
      <c r="N63" s="60"/>
      <c r="O63" s="60"/>
      <c r="P63" s="60"/>
      <c r="Q63" s="60"/>
    </row>
    <row r="64" ht="10.5" customHeight="1">
      <c r="N64" s="60"/>
      <c r="O64" s="60"/>
      <c r="P64" s="60"/>
      <c r="Q64" s="60"/>
    </row>
    <row r="65" ht="10.5" customHeight="1">
      <c r="N65" s="60"/>
      <c r="O65" s="60"/>
      <c r="P65" s="60"/>
      <c r="Q65" s="60"/>
    </row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>
      <c r="G96" s="3"/>
    </row>
    <row r="97" ht="10.5" customHeight="1">
      <c r="G97" s="3"/>
    </row>
    <row r="98" ht="10.5" customHeight="1">
      <c r="G98" s="3"/>
    </row>
    <row r="99" ht="10.5" customHeight="1"/>
    <row r="100" ht="10.5" customHeight="1"/>
    <row r="101" ht="10.5" customHeight="1"/>
    <row r="102" ht="10.5" customHeight="1"/>
    <row r="103" ht="10.5" customHeight="1"/>
    <row r="104" ht="10.5" customHeight="1"/>
    <row r="105" ht="10.5" customHeight="1"/>
    <row r="106" ht="10.5" customHeight="1"/>
    <row r="107" ht="10.5" customHeight="1"/>
    <row r="108" ht="10.5" customHeight="1"/>
    <row r="109" ht="10.5" customHeight="1"/>
    <row r="110" ht="10.5" customHeight="1"/>
    <row r="111" ht="10.5" customHeight="1"/>
    <row r="112" ht="10.5" customHeight="1"/>
    <row r="113" ht="10.5" customHeight="1"/>
    <row r="114" ht="10.5" customHeight="1"/>
    <row r="115" ht="10.5" customHeight="1"/>
    <row r="116" ht="10.5" customHeight="1"/>
    <row r="117" ht="10.5" customHeight="1"/>
    <row r="118" ht="10.5" customHeight="1">
      <c r="F118" s="3"/>
      <c r="H118" s="3"/>
    </row>
    <row r="119" ht="10.5" customHeight="1">
      <c r="F119" s="3"/>
      <c r="H119" s="3"/>
    </row>
    <row r="120" ht="10.5" customHeight="1">
      <c r="F120" s="3"/>
      <c r="H120" s="3"/>
    </row>
    <row r="121" ht="10.5" customHeight="1">
      <c r="J121" s="119"/>
    </row>
    <row r="122" ht="10.5" customHeight="1">
      <c r="J122" s="119"/>
    </row>
    <row r="123" ht="10.5" customHeight="1">
      <c r="J123" s="119"/>
    </row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">
    <mergeCell ref="B42:N45"/>
  </mergeCells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25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7.42578125" hidden="0" customWidth="1"/>
    <col min="35" max="35" width="7.42578125" hidden="0" customWidth="1"/>
    <col min="36" max="36" width="7.42578125" hidden="0" customWidth="1"/>
    <col min="37" max="37" width="7.42578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</row>
    <row r="4" ht="10.5" customHeight="1">
      <c r="A4" s="98"/>
      <c r="B4" s="97"/>
      <c r="C4" s="97"/>
      <c r="D4" s="97"/>
      <c r="E4" s="97"/>
      <c r="F4" s="97"/>
      <c r="G4" s="165"/>
    </row>
    <row r="5" ht="10.5" customHeight="1">
      <c r="A5" s="98"/>
      <c r="B5" s="97" t="str">
        <f>Índice!$B$28</f>
        <v>2.1. DOTACIÓN DE PLAZAS Y HABITACIONES EN CENTROS DE ATENCIÓN A PERSONAS CON DISCAPACIDAD</v>
      </c>
      <c r="C5" s="97"/>
      <c r="D5" s="97"/>
      <c r="E5" s="97"/>
      <c r="F5" s="97"/>
      <c r="G5" s="165"/>
      <c r="H5" s="116"/>
    </row>
    <row r="6" ht="10.5" customHeight="1">
      <c r="A6" s="98"/>
      <c r="B6" s="97"/>
      <c r="C6" s="97"/>
      <c r="D6" s="97"/>
      <c r="E6" s="97"/>
      <c r="F6" s="97"/>
      <c r="G6" s="165"/>
    </row>
    <row r="7" ht="10.5" customHeight="1">
      <c r="A7" s="72"/>
      <c r="B7" s="154" t="s">
        <v>123</v>
      </c>
      <c r="C7" s="155"/>
      <c r="D7" s="155"/>
      <c r="E7" s="155"/>
      <c r="F7" s="155"/>
      <c r="G7" s="155"/>
      <c r="H7" s="155"/>
      <c r="I7" s="156"/>
    </row>
    <row r="8" ht="10.5" customHeight="1">
      <c r="B8" s="123" t="s">
        <v>42</v>
      </c>
      <c r="C8" s="122"/>
      <c r="D8" s="122"/>
      <c r="E8" s="122"/>
      <c r="F8" s="157"/>
      <c r="G8" s="160" t="s">
        <v>15</v>
      </c>
      <c r="H8" s="117" t="s">
        <v>103</v>
      </c>
      <c r="I8" s="159" t="s">
        <v>3</v>
      </c>
      <c r="J8" s="73"/>
      <c r="K8" s="73"/>
      <c r="L8" s="73"/>
      <c r="M8" s="73"/>
      <c r="N8" s="73"/>
      <c r="O8" s="73"/>
    </row>
    <row r="9" ht="10.5" customHeight="1">
      <c r="B9" s="149"/>
      <c r="C9" s="150"/>
      <c r="D9" s="150"/>
      <c r="E9" s="150"/>
      <c r="F9" s="158"/>
      <c r="G9" s="108" t="s">
        <v>14</v>
      </c>
      <c r="H9" s="114" t="s">
        <v>14</v>
      </c>
      <c r="I9" s="136"/>
      <c r="J9" s="73"/>
      <c r="K9" s="73"/>
      <c r="L9" s="73"/>
      <c r="M9" s="73"/>
      <c r="N9" s="73"/>
      <c r="O9" s="73"/>
    </row>
    <row r="10" ht="10.5" customHeight="1">
      <c r="A10" s="3"/>
      <c r="B10" s="151" t="s">
        <v>26</v>
      </c>
      <c r="C10" s="152"/>
      <c r="D10" s="152"/>
      <c r="E10" s="152"/>
      <c r="F10" s="153"/>
      <c r="G10" s="164" t="n">
        <v>168</v>
      </c>
      <c r="H10" s="101" t="n">
        <v>5</v>
      </c>
      <c r="I10" s="121" t="e">
        <f>IF(G10=0,"-",G10/H10)</f>
        <v>#VALUE!</v>
      </c>
      <c r="J10" s="57"/>
      <c r="K10" s="73"/>
      <c r="L10" s="102"/>
    </row>
    <row r="11" ht="10.5" customHeight="1">
      <c r="A11" s="3"/>
      <c r="B11" s="140" t="s">
        <v>27</v>
      </c>
      <c r="C11" s="141"/>
      <c r="D11" s="141"/>
      <c r="E11" s="141"/>
      <c r="F11" s="142"/>
      <c r="G11" s="164" t="n">
        <v>513</v>
      </c>
      <c r="H11" s="101" t="n">
        <v>8</v>
      </c>
      <c r="I11" s="121" t="e">
        <f t="shared" ref="I11:I15" si="0">IF(G11=0,"-",G11/H11)</f>
        <v>#VALUE!</v>
      </c>
      <c r="J11" s="59"/>
      <c r="K11" s="58"/>
      <c r="L11" s="102"/>
    </row>
    <row r="12" ht="10.5" customHeight="1">
      <c r="A12" s="3"/>
      <c r="B12" s="140" t="s">
        <v>25</v>
      </c>
      <c r="C12" s="141"/>
      <c r="D12" s="141"/>
      <c r="E12" s="141"/>
      <c r="F12" s="142"/>
      <c r="G12" s="164" t="n">
        <v>403</v>
      </c>
      <c r="H12" s="101" t="n">
        <v>10</v>
      </c>
      <c r="I12" s="121" t="e">
        <f t="shared" si="0"/>
        <v>#VALUE!</v>
      </c>
      <c r="J12" s="57"/>
      <c r="K12" s="56"/>
    </row>
    <row r="13" ht="10.5" customHeight="1">
      <c r="A13" s="3"/>
      <c r="B13" s="140" t="s">
        <v>28</v>
      </c>
      <c r="C13" s="141"/>
      <c r="D13" s="141"/>
      <c r="E13" s="141"/>
      <c r="F13" s="142"/>
      <c r="G13" s="164" t="n">
        <v>141</v>
      </c>
      <c r="H13" s="101" t="n">
        <v>5</v>
      </c>
      <c r="I13" s="121" t="e">
        <f t="shared" si="0"/>
        <v>#VALUE!</v>
      </c>
      <c r="J13" s="57"/>
      <c r="K13" s="56"/>
    </row>
    <row r="14" ht="10.5" customHeight="1">
      <c r="A14" s="3"/>
      <c r="B14" s="143" t="s">
        <v>29</v>
      </c>
      <c r="C14" s="144"/>
      <c r="D14" s="144"/>
      <c r="E14" s="144"/>
      <c r="F14" s="145"/>
      <c r="G14" s="164" t="n">
        <v>1009</v>
      </c>
      <c r="H14" s="101" t="n">
        <v>41</v>
      </c>
      <c r="I14" s="121" t="e">
        <f t="shared" si="0"/>
        <v>#VALUE!</v>
      </c>
      <c r="J14" s="57"/>
      <c r="K14" s="56"/>
    </row>
    <row r="15" ht="10.5" customHeight="1">
      <c r="B15" s="146" t="s">
        <v>4</v>
      </c>
      <c r="C15" s="147"/>
      <c r="D15" s="147"/>
      <c r="E15" s="147"/>
      <c r="F15" s="148"/>
      <c r="G15" s="163" t="n">
        <f>SUM(G10:G14)</f>
        <v>0</v>
      </c>
      <c r="H15" s="110" t="n">
        <f>SUM(H10:H14)</f>
        <v>0</v>
      </c>
      <c r="I15" s="111" t="str">
        <f t="shared" si="0"/>
        <v>-</v>
      </c>
      <c r="J15" s="92"/>
      <c r="K15" s="93"/>
      <c r="M15" s="102"/>
    </row>
    <row r="16" ht="10.5" customHeight="1">
      <c r="B16" s="40"/>
      <c r="G16" s="102"/>
      <c r="M16" s="102"/>
    </row>
    <row r="17" ht="10.5" customHeight="1">
      <c r="B17" s="40"/>
      <c r="G17" s="102"/>
    </row>
    <row r="18" ht="10.5" customHeight="1">
      <c r="B18" s="106"/>
      <c r="G18" s="102"/>
      <c r="H18" s="102"/>
    </row>
    <row r="19" ht="10.5" customHeight="1">
      <c r="A19" s="72"/>
      <c r="B19" s="137" t="s">
        <v>123</v>
      </c>
      <c r="C19" s="138"/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138"/>
      <c r="Q19" s="138"/>
      <c r="R19" s="138"/>
      <c r="S19" s="138"/>
      <c r="T19" s="138"/>
      <c r="U19" s="138"/>
      <c r="V19" s="138"/>
      <c r="W19" s="138"/>
      <c r="X19" s="138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9"/>
    </row>
    <row r="20" ht="10.5" customHeight="1">
      <c r="A20" s="72"/>
      <c r="B20" s="378"/>
      <c r="C20" s="379"/>
      <c r="D20" s="379"/>
      <c r="E20" s="379"/>
      <c r="F20" s="379"/>
      <c r="G20" s="133" t="s">
        <v>153</v>
      </c>
      <c r="H20" s="134"/>
      <c r="I20" s="135"/>
      <c r="J20" s="133" t="s">
        <v>154</v>
      </c>
      <c r="K20" s="134"/>
      <c r="L20" s="135"/>
      <c r="M20" s="133" t="s">
        <v>155</v>
      </c>
      <c r="N20" s="134"/>
      <c r="O20" s="135"/>
      <c r="P20" s="133" t="s">
        <v>156</v>
      </c>
      <c r="Q20" s="134"/>
      <c r="R20" s="135"/>
      <c r="S20" s="133" t="s">
        <v>157</v>
      </c>
      <c r="T20" s="134"/>
      <c r="U20" s="135"/>
      <c r="V20" s="133" t="s">
        <v>158</v>
      </c>
      <c r="W20" s="134"/>
      <c r="X20" s="135"/>
      <c r="Y20" s="133" t="s">
        <v>159</v>
      </c>
      <c r="Z20" s="134"/>
      <c r="AA20" s="135"/>
      <c r="AB20" s="133" t="s">
        <v>160</v>
      </c>
      <c r="AC20" s="134"/>
      <c r="AD20" s="135"/>
      <c r="AE20" s="133" t="s">
        <v>161</v>
      </c>
      <c r="AF20" s="134"/>
      <c r="AG20" s="135"/>
      <c r="AH20" s="133" t="s">
        <v>4</v>
      </c>
      <c r="AI20" s="134"/>
      <c r="AJ20" s="135"/>
    </row>
    <row r="21" ht="10.5" customHeight="1">
      <c r="B21" s="123" t="s">
        <v>42</v>
      </c>
      <c r="C21" s="122"/>
      <c r="D21" s="122"/>
      <c r="E21" s="122"/>
      <c r="F21" s="157"/>
      <c r="G21" s="160" t="s">
        <v>15</v>
      </c>
      <c r="H21" s="161" t="s">
        <v>103</v>
      </c>
      <c r="I21" s="136" t="s">
        <v>3</v>
      </c>
      <c r="J21" s="160" t="s">
        <v>15</v>
      </c>
      <c r="K21" s="161" t="s">
        <v>103</v>
      </c>
      <c r="L21" s="136" t="s">
        <v>3</v>
      </c>
      <c r="M21" s="160" t="s">
        <v>15</v>
      </c>
      <c r="N21" s="161" t="s">
        <v>103</v>
      </c>
      <c r="O21" s="136" t="s">
        <v>3</v>
      </c>
      <c r="P21" s="160" t="s">
        <v>15</v>
      </c>
      <c r="Q21" s="161" t="s">
        <v>103</v>
      </c>
      <c r="R21" s="136" t="s">
        <v>3</v>
      </c>
      <c r="S21" s="160" t="s">
        <v>15</v>
      </c>
      <c r="T21" s="161" t="s">
        <v>103</v>
      </c>
      <c r="U21" s="136" t="s">
        <v>3</v>
      </c>
      <c r="V21" s="160" t="s">
        <v>15</v>
      </c>
      <c r="W21" s="161" t="s">
        <v>103</v>
      </c>
      <c r="X21" s="136" t="s">
        <v>3</v>
      </c>
      <c r="Y21" s="160" t="s">
        <v>15</v>
      </c>
      <c r="Z21" s="161" t="s">
        <v>103</v>
      </c>
      <c r="AA21" s="136" t="s">
        <v>3</v>
      </c>
      <c r="AB21" s="160" t="s">
        <v>15</v>
      </c>
      <c r="AC21" s="161" t="s">
        <v>103</v>
      </c>
      <c r="AD21" s="136" t="s">
        <v>3</v>
      </c>
      <c r="AE21" s="160" t="s">
        <v>15</v>
      </c>
      <c r="AF21" s="161" t="s">
        <v>103</v>
      </c>
      <c r="AG21" s="136" t="s">
        <v>3</v>
      </c>
      <c r="AH21" s="160" t="s">
        <v>15</v>
      </c>
      <c r="AI21" s="161" t="s">
        <v>103</v>
      </c>
      <c r="AJ21" s="136" t="s">
        <v>3</v>
      </c>
    </row>
    <row r="22" ht="10.5" customHeight="1">
      <c r="B22" s="149"/>
      <c r="C22" s="150"/>
      <c r="D22" s="150"/>
      <c r="E22" s="150"/>
      <c r="F22" s="158"/>
      <c r="G22" s="108" t="s">
        <v>14</v>
      </c>
      <c r="H22" s="162" t="s">
        <v>14</v>
      </c>
      <c r="I22" s="136"/>
      <c r="J22" s="108" t="s">
        <v>14</v>
      </c>
      <c r="K22" s="162" t="s">
        <v>14</v>
      </c>
      <c r="L22" s="136"/>
      <c r="M22" s="108" t="s">
        <v>14</v>
      </c>
      <c r="N22" s="162" t="s">
        <v>14</v>
      </c>
      <c r="O22" s="136"/>
      <c r="P22" s="108" t="s">
        <v>14</v>
      </c>
      <c r="Q22" s="162" t="s">
        <v>14</v>
      </c>
      <c r="R22" s="136"/>
      <c r="S22" s="108" t="s">
        <v>14</v>
      </c>
      <c r="T22" s="162" t="s">
        <v>14</v>
      </c>
      <c r="U22" s="136"/>
      <c r="V22" s="108" t="s">
        <v>14</v>
      </c>
      <c r="W22" s="162" t="s">
        <v>14</v>
      </c>
      <c r="X22" s="136"/>
      <c r="Y22" s="108" t="s">
        <v>14</v>
      </c>
      <c r="Z22" s="162" t="s">
        <v>14</v>
      </c>
      <c r="AA22" s="136"/>
      <c r="AB22" s="108" t="s">
        <v>14</v>
      </c>
      <c r="AC22" s="162" t="s">
        <v>14</v>
      </c>
      <c r="AD22" s="136"/>
      <c r="AE22" s="108" t="s">
        <v>14</v>
      </c>
      <c r="AF22" s="162" t="s">
        <v>14</v>
      </c>
      <c r="AG22" s="136"/>
      <c r="AH22" s="108" t="s">
        <v>14</v>
      </c>
      <c r="AI22" s="162" t="s">
        <v>14</v>
      </c>
      <c r="AJ22" s="136"/>
    </row>
    <row r="23" ht="10.5" customHeight="1">
      <c r="A23" s="3"/>
      <c r="B23" s="151" t="s">
        <v>26</v>
      </c>
      <c r="C23" s="152"/>
      <c r="D23" s="152"/>
      <c r="E23" s="152"/>
      <c r="F23" s="153"/>
      <c r="G23" s="164" t="n">
        <v>48</v>
      </c>
      <c r="H23" s="101" t="n">
        <v>2</v>
      </c>
      <c r="I23" s="121" t="e">
        <f t="shared" ref="I23:I28" si="1">IF(G23=0,"-",G23/H23)</f>
        <v>#VALUE!</v>
      </c>
      <c r="J23" s="164" t="n">
        <v>120</v>
      </c>
      <c r="K23" s="101" t="n">
        <v>3</v>
      </c>
      <c r="L23" s="121" t="e">
        <f t="shared" ref="L23:L27" si="2">IF(J23=0,"-",J23/K23)</f>
        <v>#VALUE!</v>
      </c>
      <c r="M23" s="164" t="n">
        <v>0</v>
      </c>
      <c r="N23" s="101" t="n">
        <v>0</v>
      </c>
      <c r="O23" s="121" t="e">
        <f t="shared" ref="O23:O27" si="3">IF(M23=0,"-",M23/N23)</f>
        <v>#VALUE!</v>
      </c>
      <c r="P23" s="164" t="n">
        <v>0</v>
      </c>
      <c r="Q23" s="101" t="n">
        <v>0</v>
      </c>
      <c r="R23" s="121" t="e">
        <f t="shared" ref="R23:R27" si="4">IF(P23=0,"-",P23/Q23)</f>
        <v>#VALUE!</v>
      </c>
      <c r="S23" s="164" t="n">
        <v>0</v>
      </c>
      <c r="T23" s="101" t="n">
        <v>0</v>
      </c>
      <c r="U23" s="121" t="e">
        <f t="shared" ref="U23:U27" si="5">IF(S23=0,"-",S23/T23)</f>
        <v>#VALUE!</v>
      </c>
      <c r="V23" s="164" t="n">
        <v>0</v>
      </c>
      <c r="W23" s="101" t="n">
        <v>0</v>
      </c>
      <c r="X23" s="121" t="e">
        <f t="shared" ref="X23:X27" si="6">IF(V23=0,"-",V23/W23)</f>
        <v>#VALUE!</v>
      </c>
      <c r="Y23" s="164" t="n">
        <v>0</v>
      </c>
      <c r="Z23" s="101" t="n">
        <v>0</v>
      </c>
      <c r="AA23" s="121" t="e">
        <f t="shared" ref="AA23:AA27" si="7">IF(Y23=0,"-",Y23/Z23)</f>
        <v>#VALUE!</v>
      </c>
      <c r="AB23" s="164" t="n">
        <v>0</v>
      </c>
      <c r="AC23" s="101" t="n">
        <v>0</v>
      </c>
      <c r="AD23" s="121" t="e">
        <f t="shared" ref="AD23:AD27" si="8">IF(AB23=0,"-",AB23/AC23)</f>
        <v>#VALUE!</v>
      </c>
      <c r="AE23" s="164" t="n">
        <v>0</v>
      </c>
      <c r="AF23" s="101" t="n">
        <v>0</v>
      </c>
      <c r="AG23" s="121" t="e">
        <f t="shared" ref="AG23:AG27" si="9">IF(AE23=0,"-",AE23/AF23)</f>
        <v>#VALUE!</v>
      </c>
      <c r="AH23" s="164" t="e">
        <f>G23+J23+M23+P23+S23+V23+Y23+AB23+AE23</f>
        <v>#VALUE!</v>
      </c>
      <c r="AI23" s="101" t="e">
        <f t="shared" ref="AI23:AI27" si="10">H23+K23+N23+Q23+T23+W23+Z23+AC23+AF23</f>
        <v>#VALUE!</v>
      </c>
      <c r="AJ23" s="121" t="e">
        <f t="shared" ref="AJ23:AJ28" si="11">IF(AH23=0,"-",AH23/AI23)</f>
        <v>#VALUE!</v>
      </c>
    </row>
    <row r="24" ht="10.5" customHeight="1">
      <c r="A24" s="3"/>
      <c r="B24" s="140" t="s">
        <v>27</v>
      </c>
      <c r="C24" s="141"/>
      <c r="D24" s="141"/>
      <c r="E24" s="141"/>
      <c r="F24" s="142"/>
      <c r="G24" s="164" t="n">
        <v>34</v>
      </c>
      <c r="H24" s="101" t="n">
        <v>4</v>
      </c>
      <c r="I24" s="121" t="e">
        <f t="shared" si="1"/>
        <v>#VALUE!</v>
      </c>
      <c r="J24" s="164" t="n">
        <v>78</v>
      </c>
      <c r="K24" s="101" t="n">
        <v>2</v>
      </c>
      <c r="L24" s="121" t="e">
        <f t="shared" si="2"/>
        <v>#VALUE!</v>
      </c>
      <c r="M24" s="164" t="n">
        <v>61</v>
      </c>
      <c r="N24" s="101" t="n">
        <v>1</v>
      </c>
      <c r="O24" s="121" t="e">
        <f t="shared" si="3"/>
        <v>#VALUE!</v>
      </c>
      <c r="P24" s="164" t="n">
        <v>0</v>
      </c>
      <c r="Q24" s="101" t="n">
        <v>0</v>
      </c>
      <c r="R24" s="121" t="e">
        <f t="shared" si="4"/>
        <v>#VALUE!</v>
      </c>
      <c r="S24" s="164" t="n">
        <v>0</v>
      </c>
      <c r="T24" s="101" t="n">
        <v>0</v>
      </c>
      <c r="U24" s="121" t="e">
        <f t="shared" si="5"/>
        <v>#VALUE!</v>
      </c>
      <c r="V24" s="164" t="n">
        <v>0</v>
      </c>
      <c r="W24" s="101" t="n">
        <v>0</v>
      </c>
      <c r="X24" s="121" t="e">
        <f t="shared" si="6"/>
        <v>#VALUE!</v>
      </c>
      <c r="Y24" s="164" t="n">
        <v>0</v>
      </c>
      <c r="Z24" s="101" t="n">
        <v>0</v>
      </c>
      <c r="AA24" s="121" t="e">
        <f t="shared" si="7"/>
        <v>#VALUE!</v>
      </c>
      <c r="AB24" s="164" t="n">
        <v>0</v>
      </c>
      <c r="AC24" s="101" t="n">
        <v>0</v>
      </c>
      <c r="AD24" s="121" t="e">
        <f t="shared" si="8"/>
        <v>#VALUE!</v>
      </c>
      <c r="AE24" s="164" t="n">
        <v>340</v>
      </c>
      <c r="AF24" s="101" t="n">
        <v>1</v>
      </c>
      <c r="AG24" s="121" t="e">
        <f t="shared" si="9"/>
        <v>#VALUE!</v>
      </c>
      <c r="AH24" s="164" t="e">
        <f t="shared" ref="AH24:AH27" si="12">G24+J24+M24+P24+S24+V24+Y24+AB24+AE24</f>
        <v>#VALUE!</v>
      </c>
      <c r="AI24" s="101" t="e">
        <f t="shared" si="10"/>
        <v>#VALUE!</v>
      </c>
      <c r="AJ24" s="121" t="e">
        <f t="shared" si="11"/>
        <v>#VALUE!</v>
      </c>
    </row>
    <row r="25" ht="10.5" customHeight="1">
      <c r="A25" s="3"/>
      <c r="B25" s="140" t="s">
        <v>25</v>
      </c>
      <c r="C25" s="141"/>
      <c r="D25" s="141"/>
      <c r="E25" s="141"/>
      <c r="F25" s="142"/>
      <c r="G25" s="164" t="n">
        <v>66</v>
      </c>
      <c r="H25" s="101" t="n">
        <v>5</v>
      </c>
      <c r="I25" s="121" t="e">
        <f t="shared" si="1"/>
        <v>#VALUE!</v>
      </c>
      <c r="J25" s="164" t="n">
        <v>137</v>
      </c>
      <c r="K25" s="101" t="n">
        <v>3</v>
      </c>
      <c r="L25" s="121" t="e">
        <f t="shared" si="2"/>
        <v>#VALUE!</v>
      </c>
      <c r="M25" s="164" t="n">
        <v>0</v>
      </c>
      <c r="N25" s="101" t="n">
        <v>0</v>
      </c>
      <c r="O25" s="121" t="e">
        <f t="shared" si="3"/>
        <v>#VALUE!</v>
      </c>
      <c r="P25" s="164" t="n">
        <v>200</v>
      </c>
      <c r="Q25" s="101" t="n">
        <v>2</v>
      </c>
      <c r="R25" s="121" t="e">
        <f t="shared" si="4"/>
        <v>#VALUE!</v>
      </c>
      <c r="S25" s="164" t="n">
        <v>0</v>
      </c>
      <c r="T25" s="101" t="n">
        <v>0</v>
      </c>
      <c r="U25" s="121" t="e">
        <f t="shared" si="5"/>
        <v>#VALUE!</v>
      </c>
      <c r="V25" s="164" t="n">
        <v>0</v>
      </c>
      <c r="W25" s="101" t="n">
        <v>0</v>
      </c>
      <c r="X25" s="121" t="e">
        <f t="shared" si="6"/>
        <v>#VALUE!</v>
      </c>
      <c r="Y25" s="164" t="n">
        <v>0</v>
      </c>
      <c r="Z25" s="101" t="n">
        <v>0</v>
      </c>
      <c r="AA25" s="121" t="e">
        <f t="shared" si="7"/>
        <v>#VALUE!</v>
      </c>
      <c r="AB25" s="164" t="n">
        <v>0</v>
      </c>
      <c r="AC25" s="101" t="n">
        <v>0</v>
      </c>
      <c r="AD25" s="121" t="e">
        <f t="shared" si="8"/>
        <v>#VALUE!</v>
      </c>
      <c r="AE25" s="164" t="n">
        <v>0</v>
      </c>
      <c r="AF25" s="101" t="n">
        <v>0</v>
      </c>
      <c r="AG25" s="121" t="e">
        <f t="shared" si="9"/>
        <v>#VALUE!</v>
      </c>
      <c r="AH25" s="164" t="e">
        <f t="shared" si="12"/>
        <v>#VALUE!</v>
      </c>
      <c r="AI25" s="101" t="e">
        <f t="shared" si="10"/>
        <v>#VALUE!</v>
      </c>
      <c r="AJ25" s="121" t="e">
        <f t="shared" si="11"/>
        <v>#VALUE!</v>
      </c>
    </row>
    <row r="26" ht="10.5" customHeight="1">
      <c r="A26" s="3"/>
      <c r="B26" s="140" t="s">
        <v>28</v>
      </c>
      <c r="C26" s="141"/>
      <c r="D26" s="141"/>
      <c r="E26" s="141"/>
      <c r="F26" s="142"/>
      <c r="G26" s="164" t="n">
        <v>25</v>
      </c>
      <c r="H26" s="101" t="n">
        <v>2</v>
      </c>
      <c r="I26" s="121" t="e">
        <f t="shared" si="1"/>
        <v>#VALUE!</v>
      </c>
      <c r="J26" s="164" t="n">
        <v>116</v>
      </c>
      <c r="K26" s="101" t="n">
        <v>3</v>
      </c>
      <c r="L26" s="121" t="e">
        <f t="shared" si="2"/>
        <v>#VALUE!</v>
      </c>
      <c r="M26" s="164" t="n">
        <v>0</v>
      </c>
      <c r="N26" s="101" t="n">
        <v>0</v>
      </c>
      <c r="O26" s="121" t="e">
        <f t="shared" si="3"/>
        <v>#VALUE!</v>
      </c>
      <c r="P26" s="164" t="n">
        <v>0</v>
      </c>
      <c r="Q26" s="101" t="n">
        <v>0</v>
      </c>
      <c r="R26" s="121" t="e">
        <f t="shared" si="4"/>
        <v>#VALUE!</v>
      </c>
      <c r="S26" s="164" t="n">
        <v>0</v>
      </c>
      <c r="T26" s="101" t="n">
        <v>0</v>
      </c>
      <c r="U26" s="121" t="e">
        <f t="shared" si="5"/>
        <v>#VALUE!</v>
      </c>
      <c r="V26" s="164" t="n">
        <v>0</v>
      </c>
      <c r="W26" s="101" t="n">
        <v>0</v>
      </c>
      <c r="X26" s="121" t="e">
        <f t="shared" si="6"/>
        <v>#VALUE!</v>
      </c>
      <c r="Y26" s="164" t="n">
        <v>0</v>
      </c>
      <c r="Z26" s="101" t="n">
        <v>0</v>
      </c>
      <c r="AA26" s="121" t="e">
        <f t="shared" si="7"/>
        <v>#VALUE!</v>
      </c>
      <c r="AB26" s="164" t="n">
        <v>0</v>
      </c>
      <c r="AC26" s="101" t="n">
        <v>0</v>
      </c>
      <c r="AD26" s="121" t="e">
        <f t="shared" si="8"/>
        <v>#VALUE!</v>
      </c>
      <c r="AE26" s="164" t="n">
        <v>0</v>
      </c>
      <c r="AF26" s="101" t="n">
        <v>0</v>
      </c>
      <c r="AG26" s="121" t="e">
        <f t="shared" si="9"/>
        <v>#VALUE!</v>
      </c>
      <c r="AH26" s="164" t="e">
        <f t="shared" si="12"/>
        <v>#VALUE!</v>
      </c>
      <c r="AI26" s="101" t="e">
        <f t="shared" si="10"/>
        <v>#VALUE!</v>
      </c>
      <c r="AJ26" s="121" t="e">
        <f t="shared" si="11"/>
        <v>#VALUE!</v>
      </c>
    </row>
    <row r="27" ht="10.5" customHeight="1">
      <c r="A27" s="3"/>
      <c r="B27" s="143" t="s">
        <v>29</v>
      </c>
      <c r="C27" s="144"/>
      <c r="D27" s="144"/>
      <c r="E27" s="144"/>
      <c r="F27" s="145"/>
      <c r="G27" s="164" t="n">
        <v>298</v>
      </c>
      <c r="H27" s="101" t="n">
        <v>26</v>
      </c>
      <c r="I27" s="121" t="e">
        <f t="shared" si="1"/>
        <v>#VALUE!</v>
      </c>
      <c r="J27" s="164" t="n">
        <v>315</v>
      </c>
      <c r="K27" s="101" t="n">
        <v>9</v>
      </c>
      <c r="L27" s="121" t="e">
        <f t="shared" si="2"/>
        <v>#VALUE!</v>
      </c>
      <c r="M27" s="164" t="n">
        <v>239</v>
      </c>
      <c r="N27" s="101" t="n">
        <v>4</v>
      </c>
      <c r="O27" s="121" t="e">
        <f t="shared" si="3"/>
        <v>#VALUE!</v>
      </c>
      <c r="P27" s="164" t="n">
        <v>157</v>
      </c>
      <c r="Q27" s="101" t="n">
        <v>2</v>
      </c>
      <c r="R27" s="121" t="e">
        <f t="shared" si="4"/>
        <v>#VALUE!</v>
      </c>
      <c r="S27" s="164" t="n">
        <v>0</v>
      </c>
      <c r="T27" s="101" t="n">
        <v>0</v>
      </c>
      <c r="U27" s="121" t="e">
        <f t="shared" si="5"/>
        <v>#VALUE!</v>
      </c>
      <c r="V27" s="164" t="n">
        <v>0</v>
      </c>
      <c r="W27" s="101" t="n">
        <v>0</v>
      </c>
      <c r="X27" s="121" t="e">
        <f t="shared" si="6"/>
        <v>#VALUE!</v>
      </c>
      <c r="Y27" s="164" t="n">
        <v>0</v>
      </c>
      <c r="Z27" s="101" t="n">
        <v>0</v>
      </c>
      <c r="AA27" s="121" t="e">
        <f t="shared" si="7"/>
        <v>#VALUE!</v>
      </c>
      <c r="AB27" s="164" t="n">
        <v>0</v>
      </c>
      <c r="AC27" s="101" t="n">
        <v>0</v>
      </c>
      <c r="AD27" s="121" t="e">
        <f t="shared" si="8"/>
        <v>#VALUE!</v>
      </c>
      <c r="AE27" s="164" t="n">
        <v>0</v>
      </c>
      <c r="AF27" s="101" t="n">
        <v>0</v>
      </c>
      <c r="AG27" s="121" t="e">
        <f t="shared" si="9"/>
        <v>#VALUE!</v>
      </c>
      <c r="AH27" s="164" t="e">
        <f t="shared" si="12"/>
        <v>#VALUE!</v>
      </c>
      <c r="AI27" s="101" t="e">
        <f t="shared" si="10"/>
        <v>#VALUE!</v>
      </c>
      <c r="AJ27" s="121" t="e">
        <f t="shared" si="11"/>
        <v>#VALUE!</v>
      </c>
    </row>
    <row r="28" ht="10.5" customHeight="1">
      <c r="B28" s="146" t="s">
        <v>4</v>
      </c>
      <c r="C28" s="147"/>
      <c r="D28" s="147"/>
      <c r="E28" s="147"/>
      <c r="F28" s="148"/>
      <c r="G28" s="163" t="n">
        <f>SUM(G23:G27)</f>
        <v>0</v>
      </c>
      <c r="H28" s="110" t="n">
        <f>SUM(H23:H27)</f>
        <v>0</v>
      </c>
      <c r="I28" s="111" t="str">
        <f t="shared" si="1"/>
        <v>-</v>
      </c>
      <c r="J28" s="163" t="n">
        <f>SUM(J23:J27)</f>
        <v>0</v>
      </c>
      <c r="K28" s="110" t="n">
        <f>SUM(K23:K27)</f>
        <v>0</v>
      </c>
      <c r="L28" s="111" t="str">
        <f t="shared" ref="L28" si="13">IF(J28=0,"-",J28/K28)</f>
        <v>-</v>
      </c>
      <c r="M28" s="163" t="n">
        <f>SUM(M23:M27)</f>
        <v>0</v>
      </c>
      <c r="N28" s="110" t="n">
        <f>SUM(N23:N27)</f>
        <v>0</v>
      </c>
      <c r="O28" s="111" t="str">
        <f t="shared" ref="O28" si="14">IF(M28=0,"-",M28/N28)</f>
        <v>-</v>
      </c>
      <c r="P28" s="163" t="n">
        <f>SUM(P23:P27)</f>
        <v>0</v>
      </c>
      <c r="Q28" s="110" t="n">
        <f>SUM(Q23:Q27)</f>
        <v>0</v>
      </c>
      <c r="R28" s="111" t="str">
        <f t="shared" ref="R28" si="15">IF(P28=0,"-",P28/Q28)</f>
        <v>-</v>
      </c>
      <c r="S28" s="163" t="n">
        <f>SUM(S23:S27)</f>
        <v>0</v>
      </c>
      <c r="T28" s="110" t="n">
        <f>SUM(T23:T27)</f>
        <v>0</v>
      </c>
      <c r="U28" s="111" t="str">
        <f t="shared" ref="U28" si="16">IF(S28=0,"-",S28/T28)</f>
        <v>-</v>
      </c>
      <c r="V28" s="163" t="n">
        <f>SUM(V23:V27)</f>
        <v>0</v>
      </c>
      <c r="W28" s="110" t="n">
        <f>SUM(W23:W27)</f>
        <v>0</v>
      </c>
      <c r="X28" s="111" t="str">
        <f t="shared" ref="X28" si="17">IF(V28=0,"-",V28/W28)</f>
        <v>-</v>
      </c>
      <c r="Y28" s="163" t="n">
        <f>SUM(Y23:Y27)</f>
        <v>0</v>
      </c>
      <c r="Z28" s="110" t="n">
        <f>SUM(Z23:Z27)</f>
        <v>0</v>
      </c>
      <c r="AA28" s="111" t="str">
        <f t="shared" ref="AA28" si="18">IF(Y28=0,"-",Y28/Z28)</f>
        <v>-</v>
      </c>
      <c r="AB28" s="163" t="n">
        <f>SUM(AB23:AB27)</f>
        <v>0</v>
      </c>
      <c r="AC28" s="110" t="n">
        <f>SUM(AC23:AC27)</f>
        <v>0</v>
      </c>
      <c r="AD28" s="111" t="str">
        <f t="shared" ref="AD28" si="19">IF(AB28=0,"-",AB28/AC28)</f>
        <v>-</v>
      </c>
      <c r="AE28" s="163" t="n">
        <f>SUM(AE23:AE27)</f>
        <v>0</v>
      </c>
      <c r="AF28" s="110" t="n">
        <f>SUM(AF23:AF27)</f>
        <v>0</v>
      </c>
      <c r="AG28" s="111" t="str">
        <f t="shared" ref="AG28" si="20">IF(AE28=0,"-",AE28/AF28)</f>
        <v>-</v>
      </c>
      <c r="AH28" s="163" t="e">
        <f>SUM(AH23:AH27)</f>
        <v>#VALUE!</v>
      </c>
      <c r="AI28" s="110" t="e">
        <f>SUM(AI23:AI27)</f>
        <v>#VALUE!</v>
      </c>
      <c r="AJ28" s="111" t="e">
        <f t="shared" si="11"/>
        <v>#VALUE!</v>
      </c>
    </row>
    <row r="29" ht="10.5" customHeight="1">
      <c r="B29" s="40"/>
      <c r="G29" s="102"/>
      <c r="M29" s="102"/>
    </row>
    <row r="30" ht="10.5" customHeight="1">
      <c r="B30" s="40"/>
      <c r="G30" s="102"/>
    </row>
    <row r="31" ht="10.5" customHeight="1">
      <c r="B31" s="106"/>
      <c r="G31" s="102"/>
      <c r="H31" s="102"/>
    </row>
    <row r="32" ht="10.5" customHeight="1">
      <c r="A32" s="72"/>
      <c r="B32" s="94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</row>
    <row r="33" ht="10.5" customHeight="1">
      <c r="A33" s="98"/>
      <c r="B33" s="51"/>
      <c r="C33" s="51"/>
      <c r="D33" s="51"/>
      <c r="E33" s="51"/>
      <c r="F33" s="51"/>
      <c r="G33" s="132"/>
      <c r="H33" s="132"/>
      <c r="I33" s="132"/>
      <c r="J33" s="132"/>
      <c r="K33" s="132"/>
      <c r="L33" s="132"/>
      <c r="M33" s="132"/>
      <c r="N33" s="132"/>
      <c r="O33" s="132"/>
      <c r="P33" s="132"/>
      <c r="Q33" s="132"/>
      <c r="R33" s="132"/>
    </row>
    <row r="34" ht="10.5" customHeight="1">
      <c r="B34" s="51"/>
      <c r="C34" s="51"/>
      <c r="D34" s="51"/>
      <c r="E34" s="51"/>
      <c r="F34" s="51"/>
      <c r="G34" s="166"/>
      <c r="H34" s="166"/>
      <c r="I34" s="74"/>
      <c r="J34" s="166"/>
      <c r="K34" s="166"/>
      <c r="L34" s="74"/>
      <c r="M34" s="166"/>
      <c r="N34" s="166"/>
      <c r="O34" s="74"/>
      <c r="P34" s="166"/>
      <c r="Q34" s="166"/>
      <c r="R34" s="74"/>
      <c r="S34" s="57"/>
      <c r="T34" s="56"/>
      <c r="U34" s="57"/>
      <c r="V34" s="56"/>
    </row>
    <row r="35" ht="10.5" customHeight="1">
      <c r="B35" s="51"/>
      <c r="C35" s="51"/>
      <c r="D35" s="51"/>
      <c r="E35" s="51"/>
      <c r="F35" s="51"/>
      <c r="G35" s="100"/>
      <c r="H35" s="100"/>
      <c r="I35" s="74"/>
      <c r="J35" s="100"/>
      <c r="K35" s="100"/>
      <c r="L35" s="74"/>
      <c r="M35" s="100"/>
      <c r="N35" s="100"/>
      <c r="O35" s="74"/>
      <c r="P35" s="100"/>
      <c r="Q35" s="100"/>
      <c r="R35" s="74"/>
      <c r="S35" s="59"/>
      <c r="T35" s="58"/>
      <c r="U35" s="59"/>
      <c r="V35" s="58"/>
    </row>
    <row r="36" ht="10.5" customHeight="1">
      <c r="B36" s="51"/>
      <c r="C36" s="51"/>
      <c r="D36" s="51"/>
      <c r="E36" s="51"/>
      <c r="F36" s="51"/>
      <c r="G36" s="127"/>
      <c r="H36" s="127"/>
      <c r="I36" s="128"/>
      <c r="J36" s="127"/>
      <c r="K36" s="127"/>
      <c r="L36" s="128"/>
      <c r="M36" s="127"/>
      <c r="N36" s="127"/>
      <c r="O36" s="128"/>
      <c r="P36" s="127"/>
      <c r="Q36" s="127"/>
      <c r="R36" s="128"/>
      <c r="S36" s="57"/>
      <c r="T36" s="56"/>
      <c r="U36" s="57"/>
      <c r="V36" s="56"/>
    </row>
    <row r="37" ht="10.5" customHeight="1">
      <c r="B37" s="51"/>
      <c r="C37" s="51"/>
      <c r="D37" s="51"/>
      <c r="E37" s="51"/>
      <c r="F37" s="51"/>
      <c r="G37" s="129"/>
      <c r="H37" s="129"/>
      <c r="I37" s="128"/>
      <c r="J37" s="129"/>
      <c r="K37" s="129"/>
      <c r="L37" s="128"/>
      <c r="M37" s="129"/>
      <c r="N37" s="129"/>
      <c r="O37" s="128"/>
      <c r="P37" s="127"/>
      <c r="Q37" s="127"/>
      <c r="R37" s="128"/>
      <c r="S37" s="57"/>
      <c r="T37" s="56"/>
      <c r="U37" s="57"/>
      <c r="V37" s="56"/>
    </row>
    <row r="38" ht="10.5" customHeight="1">
      <c r="B38" s="51"/>
      <c r="C38" s="51"/>
      <c r="D38" s="51"/>
      <c r="E38" s="51"/>
      <c r="F38" s="51"/>
      <c r="G38" s="129"/>
      <c r="H38" s="129"/>
      <c r="I38" s="128"/>
      <c r="J38" s="129"/>
      <c r="K38" s="129"/>
      <c r="L38" s="128"/>
      <c r="M38" s="129"/>
      <c r="N38" s="129"/>
      <c r="O38" s="128"/>
      <c r="P38" s="127"/>
      <c r="Q38" s="127"/>
      <c r="R38" s="128"/>
      <c r="S38" s="57"/>
      <c r="T38" s="56"/>
      <c r="U38" s="57"/>
      <c r="V38" s="56"/>
    </row>
    <row r="39" ht="10.5" customHeight="1">
      <c r="B39" s="51"/>
      <c r="C39" s="51"/>
      <c r="D39" s="51"/>
      <c r="E39" s="51"/>
      <c r="F39" s="51"/>
      <c r="G39" s="129"/>
      <c r="H39" s="129"/>
      <c r="I39" s="128"/>
      <c r="J39" s="129"/>
      <c r="K39" s="129"/>
      <c r="L39" s="128"/>
      <c r="M39" s="129"/>
      <c r="N39" s="129"/>
      <c r="O39" s="128"/>
      <c r="P39" s="127"/>
      <c r="Q39" s="127"/>
      <c r="R39" s="128"/>
      <c r="S39" s="57"/>
      <c r="T39" s="56"/>
      <c r="U39" s="57"/>
      <c r="V39" s="56"/>
    </row>
    <row r="40" ht="10.5" customHeight="1">
      <c r="B40" s="51"/>
      <c r="C40" s="51"/>
      <c r="D40" s="51"/>
      <c r="E40" s="51"/>
      <c r="F40" s="51"/>
      <c r="G40" s="129"/>
      <c r="H40" s="129"/>
      <c r="I40" s="128"/>
      <c r="J40" s="129"/>
      <c r="K40" s="129"/>
      <c r="L40" s="128"/>
      <c r="M40" s="129"/>
      <c r="N40" s="129"/>
      <c r="O40" s="128"/>
      <c r="P40" s="127"/>
      <c r="Q40" s="127"/>
      <c r="R40" s="128"/>
      <c r="S40" s="57"/>
      <c r="T40" s="56"/>
      <c r="U40" s="57"/>
      <c r="V40" s="56"/>
    </row>
    <row r="41" ht="10.5" customHeight="1">
      <c r="B41" s="51"/>
      <c r="C41" s="51"/>
      <c r="D41" s="51"/>
      <c r="E41" s="51"/>
      <c r="F41" s="51"/>
      <c r="G41" s="129"/>
      <c r="H41" s="129"/>
      <c r="I41" s="128"/>
      <c r="J41" s="129"/>
      <c r="K41" s="129"/>
      <c r="L41" s="128"/>
      <c r="M41" s="129"/>
      <c r="N41" s="129"/>
      <c r="O41" s="128"/>
      <c r="P41" s="127"/>
      <c r="Q41" s="127"/>
      <c r="R41" s="128"/>
      <c r="S41" s="57"/>
      <c r="T41" s="56"/>
      <c r="U41" s="57"/>
      <c r="V41" s="56"/>
    </row>
    <row r="42" ht="10.5" customHeight="1">
      <c r="B42" s="51"/>
      <c r="C42" s="51"/>
      <c r="D42" s="51"/>
      <c r="E42" s="51"/>
      <c r="F42" s="51"/>
      <c r="G42" s="129"/>
      <c r="H42" s="129"/>
      <c r="I42" s="128"/>
      <c r="J42" s="129"/>
      <c r="K42" s="129"/>
      <c r="L42" s="128"/>
      <c r="M42" s="129"/>
      <c r="N42" s="129"/>
      <c r="O42" s="128"/>
      <c r="P42" s="127"/>
      <c r="Q42" s="127"/>
      <c r="R42" s="128"/>
      <c r="S42" s="57"/>
      <c r="T42" s="56"/>
      <c r="U42" s="57"/>
      <c r="V42" s="56"/>
    </row>
    <row r="43" ht="10.5" customHeight="1">
      <c r="B43" s="51"/>
      <c r="C43" s="51"/>
      <c r="D43" s="51"/>
      <c r="E43" s="51"/>
      <c r="F43" s="51"/>
      <c r="G43" s="129"/>
      <c r="H43" s="129"/>
      <c r="I43" s="128"/>
      <c r="J43" s="129"/>
      <c r="K43" s="129"/>
      <c r="L43" s="128"/>
      <c r="M43" s="129"/>
      <c r="N43" s="129"/>
      <c r="O43" s="128"/>
      <c r="P43" s="127"/>
      <c r="Q43" s="127"/>
      <c r="R43" s="128"/>
      <c r="S43" s="57"/>
      <c r="T43" s="56"/>
      <c r="U43" s="57"/>
      <c r="V43" s="56"/>
    </row>
    <row r="44" ht="10.5" customHeight="1">
      <c r="B44" s="51"/>
      <c r="C44" s="51"/>
      <c r="D44" s="51"/>
      <c r="E44" s="51"/>
      <c r="F44" s="51"/>
      <c r="G44" s="129"/>
      <c r="H44" s="129"/>
      <c r="I44" s="128"/>
      <c r="J44" s="129"/>
      <c r="K44" s="129"/>
      <c r="L44" s="128"/>
      <c r="M44" s="129"/>
      <c r="N44" s="129"/>
      <c r="O44" s="128"/>
      <c r="P44" s="127"/>
      <c r="Q44" s="127"/>
      <c r="R44" s="128"/>
      <c r="S44" s="57"/>
      <c r="T44" s="56"/>
      <c r="U44" s="57"/>
      <c r="V44" s="56"/>
    </row>
    <row r="45" ht="10.5" customHeight="1">
      <c r="B45" s="51"/>
      <c r="C45" s="51"/>
      <c r="D45" s="51"/>
      <c r="E45" s="51"/>
      <c r="F45" s="51"/>
      <c r="G45" s="129"/>
      <c r="H45" s="129"/>
      <c r="I45" s="128"/>
      <c r="J45" s="129"/>
      <c r="K45" s="129"/>
      <c r="L45" s="128"/>
      <c r="M45" s="129"/>
      <c r="N45" s="129"/>
      <c r="O45" s="128"/>
      <c r="P45" s="127"/>
      <c r="Q45" s="127"/>
      <c r="R45" s="128"/>
      <c r="S45" s="57"/>
      <c r="T45" s="56"/>
      <c r="U45" s="57"/>
      <c r="V45" s="56"/>
    </row>
    <row r="46" ht="10.5" customHeight="1">
      <c r="B46" s="51"/>
      <c r="C46" s="51"/>
      <c r="D46" s="51"/>
      <c r="E46" s="51"/>
      <c r="F46" s="51"/>
      <c r="G46" s="129"/>
      <c r="H46" s="129"/>
      <c r="I46" s="128"/>
      <c r="J46" s="129"/>
      <c r="K46" s="129"/>
      <c r="L46" s="128"/>
      <c r="M46" s="129"/>
      <c r="N46" s="129"/>
      <c r="O46" s="128"/>
      <c r="P46" s="127"/>
      <c r="Q46" s="127"/>
      <c r="R46" s="128"/>
      <c r="S46" s="57"/>
      <c r="T46" s="56"/>
      <c r="U46" s="57"/>
      <c r="V46" s="56"/>
    </row>
    <row r="47" ht="10.5" customHeight="1">
      <c r="B47" s="51"/>
      <c r="C47" s="51"/>
      <c r="D47" s="51"/>
      <c r="E47" s="51"/>
      <c r="F47" s="51"/>
      <c r="G47" s="129"/>
      <c r="H47" s="129"/>
      <c r="I47" s="128"/>
      <c r="J47" s="129"/>
      <c r="K47" s="129"/>
      <c r="L47" s="128"/>
      <c r="M47" s="129"/>
      <c r="N47" s="129"/>
      <c r="O47" s="128"/>
      <c r="P47" s="127"/>
      <c r="Q47" s="127"/>
      <c r="R47" s="128"/>
      <c r="S47" s="57"/>
      <c r="T47" s="56"/>
      <c r="U47" s="57"/>
      <c r="V47" s="56"/>
    </row>
    <row r="48" ht="10.5" customHeight="1">
      <c r="B48" s="51"/>
      <c r="C48" s="51"/>
      <c r="D48" s="51"/>
      <c r="E48" s="51"/>
      <c r="F48" s="51"/>
      <c r="G48" s="129"/>
      <c r="H48" s="129"/>
      <c r="I48" s="128"/>
      <c r="J48" s="129"/>
      <c r="K48" s="129"/>
      <c r="L48" s="128"/>
      <c r="M48" s="129"/>
      <c r="N48" s="129"/>
      <c r="O48" s="128"/>
      <c r="P48" s="127"/>
      <c r="Q48" s="127"/>
      <c r="R48" s="128"/>
      <c r="S48" s="72"/>
      <c r="T48" s="72"/>
      <c r="U48" s="72"/>
      <c r="V48" s="72"/>
    </row>
    <row r="49" ht="10.5" customHeight="1">
      <c r="B49" s="51"/>
      <c r="C49" s="51"/>
      <c r="D49" s="51"/>
      <c r="E49" s="51"/>
      <c r="F49" s="51"/>
      <c r="G49" s="129"/>
      <c r="H49" s="129"/>
      <c r="I49" s="128"/>
      <c r="J49" s="129"/>
      <c r="K49" s="129"/>
      <c r="L49" s="128"/>
      <c r="M49" s="129"/>
      <c r="N49" s="129"/>
      <c r="O49" s="128"/>
      <c r="P49" s="127"/>
      <c r="Q49" s="127"/>
      <c r="R49" s="128"/>
      <c r="S49" s="73"/>
      <c r="T49" s="73"/>
      <c r="U49" s="73"/>
      <c r="V49" s="73"/>
    </row>
    <row r="50" ht="10.5" customHeight="1">
      <c r="B50" s="51"/>
      <c r="C50" s="51"/>
      <c r="D50" s="51"/>
      <c r="E50" s="51"/>
      <c r="F50" s="51"/>
      <c r="G50" s="129"/>
      <c r="H50" s="129"/>
      <c r="I50" s="128"/>
      <c r="J50" s="129"/>
      <c r="K50" s="129"/>
      <c r="L50" s="128"/>
      <c r="M50" s="129"/>
      <c r="N50" s="129"/>
      <c r="O50" s="128"/>
      <c r="P50" s="127"/>
      <c r="Q50" s="127"/>
      <c r="R50" s="128"/>
      <c r="S50" s="74"/>
      <c r="T50" s="74"/>
      <c r="U50" s="74"/>
      <c r="V50" s="74"/>
    </row>
    <row r="51" ht="10.5" customHeight="1">
      <c r="B51" s="51"/>
      <c r="C51" s="51"/>
      <c r="D51" s="51"/>
      <c r="E51" s="51"/>
      <c r="F51" s="51"/>
      <c r="G51" s="129"/>
      <c r="H51" s="129"/>
      <c r="I51" s="128"/>
      <c r="J51" s="129"/>
      <c r="K51" s="129"/>
      <c r="L51" s="128"/>
      <c r="M51" s="129"/>
      <c r="N51" s="129"/>
      <c r="O51" s="128"/>
      <c r="P51" s="127"/>
      <c r="Q51" s="127"/>
      <c r="R51" s="128"/>
      <c r="S51" s="104"/>
      <c r="T51" s="104"/>
      <c r="U51" s="104"/>
      <c r="V51" s="104"/>
    </row>
    <row r="52" ht="10.5" customHeight="1">
      <c r="B52" s="51"/>
      <c r="C52" s="51"/>
      <c r="D52" s="51"/>
      <c r="E52" s="51"/>
      <c r="F52" s="51"/>
      <c r="G52" s="129"/>
      <c r="H52" s="129"/>
      <c r="I52" s="128"/>
      <c r="J52" s="129"/>
      <c r="K52" s="129"/>
      <c r="L52" s="128"/>
      <c r="M52" s="129"/>
      <c r="N52" s="129"/>
      <c r="O52" s="128"/>
      <c r="P52" s="127"/>
      <c r="Q52" s="127"/>
      <c r="R52" s="128"/>
      <c r="S52" s="59"/>
      <c r="T52" s="115"/>
      <c r="U52" s="59"/>
      <c r="V52" s="115"/>
    </row>
    <row r="53" ht="10.5" customHeight="1">
      <c r="B53" s="51"/>
      <c r="C53" s="51"/>
      <c r="D53" s="51"/>
      <c r="E53" s="51"/>
      <c r="F53" s="51"/>
      <c r="G53" s="129"/>
      <c r="H53" s="129"/>
      <c r="I53" s="128"/>
      <c r="J53" s="129"/>
      <c r="K53" s="129"/>
      <c r="L53" s="128"/>
      <c r="M53" s="129"/>
      <c r="N53" s="129"/>
      <c r="O53" s="128"/>
      <c r="P53" s="127"/>
      <c r="Q53" s="127"/>
      <c r="R53" s="128"/>
      <c r="S53" s="57"/>
      <c r="T53" s="56"/>
      <c r="U53" s="57"/>
      <c r="V53" s="56"/>
    </row>
    <row r="54" ht="10.5" customHeight="1">
      <c r="B54" s="51"/>
      <c r="C54" s="51"/>
      <c r="D54" s="51"/>
      <c r="E54" s="51"/>
      <c r="F54" s="51"/>
      <c r="G54" s="130"/>
      <c r="H54" s="130"/>
      <c r="I54" s="128"/>
      <c r="J54" s="130"/>
      <c r="K54" s="130"/>
      <c r="L54" s="128"/>
      <c r="M54" s="130"/>
      <c r="N54" s="130"/>
      <c r="O54" s="128"/>
      <c r="P54" s="130"/>
      <c r="Q54" s="131"/>
      <c r="R54" s="128"/>
      <c r="S54" s="57"/>
      <c r="T54" s="56"/>
      <c r="U54" s="57"/>
      <c r="V54" s="56"/>
    </row>
    <row r="55" ht="10.5" customHeight="1">
      <c r="B55" s="40"/>
      <c r="C55" s="51"/>
      <c r="D55" s="51"/>
      <c r="E55" s="51"/>
      <c r="F55" s="51"/>
      <c r="G55" s="103"/>
      <c r="H55" s="73"/>
      <c r="I55" s="73"/>
      <c r="J55" s="57"/>
      <c r="K55" s="56"/>
    </row>
    <row r="56" ht="10.5" customHeight="1">
      <c r="B56" s="36"/>
      <c r="C56" s="51"/>
      <c r="D56" s="51"/>
      <c r="E56" s="51"/>
      <c r="F56" s="51"/>
      <c r="G56" s="103"/>
      <c r="H56" s="73"/>
      <c r="I56" s="73"/>
      <c r="J56" s="57"/>
      <c r="K56" s="56"/>
    </row>
    <row r="57" ht="10.5" customHeight="1">
      <c r="B57" s="51"/>
      <c r="C57" s="107"/>
      <c r="D57" s="107"/>
      <c r="E57" s="107"/>
      <c r="F57" s="107"/>
      <c r="G57" s="107"/>
      <c r="H57" s="107"/>
      <c r="I57" s="107"/>
      <c r="J57" s="107"/>
      <c r="K57" s="107"/>
      <c r="L57" s="107"/>
      <c r="M57" s="56"/>
    </row>
    <row r="58" ht="10.5" customHeight="1">
      <c r="B58" s="112"/>
      <c r="C58" s="107"/>
      <c r="D58" s="107"/>
      <c r="E58" s="107"/>
      <c r="F58" s="107"/>
      <c r="G58" s="107"/>
      <c r="H58" s="107"/>
      <c r="I58" s="107"/>
      <c r="J58" s="107"/>
      <c r="K58" s="107"/>
      <c r="L58" s="107"/>
    </row>
    <row r="59" ht="10.5" customHeight="1">
      <c r="B59" s="112"/>
      <c r="C59" s="256"/>
      <c r="D59" s="107"/>
      <c r="E59" s="107"/>
      <c r="F59" s="107"/>
      <c r="G59" s="107"/>
      <c r="H59" s="107"/>
      <c r="I59" s="107"/>
      <c r="J59" s="107"/>
      <c r="K59" s="107"/>
      <c r="L59" s="107"/>
    </row>
    <row r="60" ht="10.5" customHeight="1">
      <c r="B60" s="51"/>
      <c r="C60" s="107"/>
      <c r="D60" s="107"/>
      <c r="E60" s="107"/>
      <c r="F60" s="107"/>
      <c r="G60" s="107"/>
      <c r="H60" s="107"/>
      <c r="I60" s="107"/>
      <c r="J60" s="107"/>
      <c r="K60" s="107"/>
      <c r="L60" s="107"/>
    </row>
    <row r="61" ht="10.5" customHeight="1">
      <c r="B61" s="51"/>
      <c r="C61" s="107"/>
      <c r="D61" s="107"/>
      <c r="E61" s="107"/>
      <c r="F61" s="107"/>
      <c r="G61" s="107"/>
      <c r="H61" s="107"/>
      <c r="I61" s="107"/>
      <c r="J61" s="107"/>
      <c r="K61" s="107"/>
      <c r="L61" s="107"/>
    </row>
    <row r="62" ht="10.5" customHeight="1">
      <c r="B62" s="377"/>
      <c r="C62" s="107"/>
      <c r="D62" s="180"/>
      <c r="E62" s="180"/>
      <c r="F62" s="180"/>
      <c r="G62" s="180"/>
      <c r="H62" s="180"/>
      <c r="I62" s="180"/>
      <c r="J62" s="180"/>
      <c r="K62" s="180"/>
      <c r="L62" s="180"/>
    </row>
    <row r="63" ht="10.5" customHeight="1">
      <c r="B63" s="112"/>
      <c r="C63" s="107"/>
      <c r="D63" s="180"/>
      <c r="E63" s="180"/>
      <c r="F63" s="180"/>
      <c r="G63" s="180"/>
      <c r="H63" s="180"/>
      <c r="I63" s="180"/>
      <c r="J63" s="180"/>
      <c r="K63" s="180"/>
      <c r="L63" s="180"/>
    </row>
    <row r="64" ht="10.5" customHeight="1">
      <c r="B64" s="167"/>
      <c r="C64" s="167"/>
      <c r="D64" s="167"/>
      <c r="E64" s="167"/>
      <c r="F64" s="167"/>
      <c r="G64" s="167"/>
      <c r="H64" s="167"/>
      <c r="I64" s="167"/>
      <c r="J64" s="167"/>
      <c r="K64" s="167"/>
      <c r="L64" s="167"/>
    </row>
    <row r="65" ht="10.5" customHeight="1">
      <c r="B65" s="167"/>
      <c r="C65" s="167"/>
      <c r="D65" s="167"/>
      <c r="E65" s="167"/>
      <c r="F65" s="167"/>
      <c r="G65" s="167"/>
      <c r="H65" s="167"/>
      <c r="I65" s="167"/>
      <c r="J65" s="167"/>
      <c r="K65" s="167"/>
      <c r="L65" s="167"/>
    </row>
    <row r="66" ht="10.5" customHeight="1">
      <c r="B66" s="167"/>
      <c r="C66" s="167"/>
      <c r="D66" s="167"/>
      <c r="E66" s="167"/>
      <c r="F66" s="167"/>
      <c r="G66" s="167"/>
      <c r="H66" s="167"/>
      <c r="I66" s="167"/>
      <c r="J66" s="167"/>
      <c r="K66" s="167"/>
      <c r="L66" s="167"/>
    </row>
    <row r="67" ht="10.5" customHeight="1">
      <c r="B67" s="167"/>
      <c r="C67" s="167"/>
      <c r="D67" s="167"/>
      <c r="E67" s="167"/>
      <c r="F67" s="167"/>
      <c r="G67" s="167"/>
      <c r="H67" s="167"/>
      <c r="I67" s="167"/>
      <c r="J67" s="167"/>
      <c r="K67" s="167"/>
      <c r="L67" s="167"/>
    </row>
    <row r="68" ht="10.5" customHeight="1">
      <c r="B68" s="167"/>
      <c r="C68" s="167"/>
      <c r="D68" s="167"/>
      <c r="E68" s="167"/>
      <c r="F68" s="167"/>
      <c r="G68" s="167"/>
      <c r="H68" s="167"/>
      <c r="I68" s="167"/>
      <c r="J68" s="167"/>
      <c r="K68" s="167"/>
      <c r="L68" s="167"/>
    </row>
    <row r="69" ht="10.5" customHeight="1">
      <c r="B69" s="167"/>
      <c r="C69" s="167"/>
      <c r="D69" s="167"/>
      <c r="E69" s="167"/>
      <c r="F69" s="167"/>
      <c r="G69" s="167"/>
      <c r="H69" s="167"/>
      <c r="I69" s="167"/>
      <c r="J69" s="167"/>
      <c r="K69" s="167"/>
      <c r="L69" s="167"/>
    </row>
    <row r="70" ht="10.5" customHeight="1"/>
    <row r="71" ht="10.5" customHeight="1">
      <c r="H71" s="109"/>
      <c r="I71" s="109"/>
    </row>
    <row r="72" ht="10.5" customHeight="1">
      <c r="H72" s="109"/>
      <c r="I72" s="109"/>
    </row>
    <row r="73" ht="10.5" customHeight="1">
      <c r="H73" s="105"/>
      <c r="I73" s="105"/>
    </row>
    <row r="74" ht="10.5" customHeight="1">
      <c r="H74" s="105"/>
      <c r="I74" s="105"/>
    </row>
    <row r="75" ht="10.5" customHeight="1">
      <c r="H75" s="105"/>
      <c r="I75" s="105"/>
    </row>
    <row r="76" ht="10.5" customHeight="1">
      <c r="H76" s="105"/>
      <c r="I76" s="105"/>
    </row>
    <row r="77" ht="10.5" customHeight="1">
      <c r="H77" s="105"/>
      <c r="I77" s="105"/>
    </row>
    <row r="78" ht="10.5" customHeight="1">
      <c r="H78" s="105"/>
      <c r="I78" s="105"/>
    </row>
    <row r="79" ht="10.5" customHeight="1">
      <c r="H79" s="105"/>
      <c r="I79" s="105"/>
    </row>
    <row r="80" ht="10.5" customHeight="1">
      <c r="H80" s="105"/>
      <c r="I80" s="105"/>
    </row>
    <row r="81" ht="10.5" customHeight="1">
      <c r="H81" s="105"/>
      <c r="I81" s="105"/>
    </row>
    <row r="82" ht="10.5" customHeight="1">
      <c r="H82" s="105"/>
      <c r="I82" s="105"/>
    </row>
    <row r="83" ht="10.5" customHeight="1">
      <c r="H83" s="105"/>
      <c r="I83" s="105"/>
    </row>
    <row r="84" ht="10.5" customHeight="1">
      <c r="H84" s="105"/>
      <c r="I84" s="105"/>
    </row>
    <row r="85" ht="10.5" customHeight="1">
      <c r="H85" s="105"/>
      <c r="I85" s="105"/>
    </row>
    <row r="86" ht="10.5" customHeight="1">
      <c r="H86" s="105"/>
      <c r="I86" s="105"/>
      <c r="J86" s="105"/>
      <c r="K86" s="105"/>
      <c r="L86" s="105"/>
      <c r="M86" s="105"/>
      <c r="N86" s="105"/>
    </row>
    <row r="87" ht="10.5" customHeight="1">
      <c r="H87" s="105"/>
      <c r="I87" s="105"/>
      <c r="J87" s="105"/>
      <c r="K87" s="105"/>
      <c r="L87" s="105"/>
      <c r="M87" s="105"/>
      <c r="N87" s="105"/>
    </row>
    <row r="88" ht="10.5" customHeight="1">
      <c r="H88" s="105"/>
      <c r="I88" s="105"/>
      <c r="J88" s="105"/>
      <c r="K88" s="105"/>
      <c r="L88" s="105"/>
      <c r="M88" s="105"/>
      <c r="N88" s="105"/>
    </row>
    <row r="89" ht="10.5" customHeight="1">
      <c r="H89" s="105"/>
      <c r="I89" s="105"/>
    </row>
    <row r="90" ht="10.5" customHeight="1">
      <c r="H90" s="105"/>
      <c r="I90" s="105"/>
    </row>
    <row r="91" ht="10.5" customHeight="1">
      <c r="H91" s="105"/>
      <c r="I91" s="105"/>
    </row>
    <row r="92" ht="10.5" customHeight="1">
      <c r="H92" s="105"/>
      <c r="I92" s="105"/>
    </row>
    <row r="93" ht="10.5" customHeight="1">
      <c r="H93" s="105"/>
      <c r="I93" s="105"/>
    </row>
    <row r="94" ht="10.5" customHeight="1">
      <c r="H94" s="105"/>
      <c r="I94" s="105"/>
    </row>
    <row r="95" ht="10.5" customHeight="1">
      <c r="H95" s="105"/>
      <c r="I95" s="105"/>
    </row>
    <row r="96" ht="10.5" customHeight="1">
      <c r="H96" s="105"/>
      <c r="I96" s="105"/>
    </row>
    <row r="97" ht="10.5" customHeight="1">
      <c r="H97" s="105"/>
      <c r="I97" s="105"/>
    </row>
    <row r="98" ht="10.5" customHeight="1">
      <c r="H98" s="105"/>
      <c r="I98" s="105"/>
    </row>
    <row r="99" ht="10.5" customHeight="1">
      <c r="H99" s="105"/>
      <c r="I99" s="105"/>
    </row>
    <row r="100" ht="10.5" customHeight="1">
      <c r="H100" s="105"/>
      <c r="I100" s="105"/>
    </row>
    <row r="101" ht="10.5" customHeight="1">
      <c r="H101" s="105"/>
      <c r="I101" s="105"/>
    </row>
    <row r="102" ht="10.5" customHeight="1">
      <c r="H102" s="105"/>
      <c r="I102" s="105"/>
    </row>
    <row r="103" ht="10.5" customHeight="1">
      <c r="H103" s="105"/>
      <c r="I103" s="105"/>
    </row>
    <row r="104" ht="10.5" customHeight="1">
      <c r="H104" s="105"/>
      <c r="I104" s="105"/>
    </row>
    <row r="105" ht="10.5" customHeight="1">
      <c r="H105" s="118"/>
      <c r="I105" s="118"/>
    </row>
    <row r="106" ht="10.5" customHeight="1">
      <c r="H106" s="118"/>
      <c r="I106" s="118"/>
    </row>
    <row r="107" ht="10.5" customHeight="1">
      <c r="H107" s="118"/>
      <c r="I107" s="118"/>
    </row>
    <row r="108" ht="10.5" customHeight="1">
      <c r="H108" s="118"/>
      <c r="I108" s="118"/>
    </row>
    <row r="109" ht="10.5" customHeight="1">
      <c r="H109" s="118"/>
      <c r="I109" s="118"/>
    </row>
    <row r="110" ht="10.5" customHeight="1">
      <c r="H110" s="118"/>
      <c r="I110" s="118"/>
    </row>
    <row r="111" ht="10.5" customHeight="1">
      <c r="H111" s="118"/>
      <c r="I111" s="118"/>
    </row>
    <row r="112" ht="10.5" customHeight="1">
      <c r="H112" s="118"/>
      <c r="I112" s="118"/>
    </row>
    <row r="113" ht="10.5" customHeight="1">
      <c r="H113" s="118"/>
      <c r="I113" s="118"/>
    </row>
    <row r="114" ht="10.5" customHeight="1">
      <c r="H114" s="118"/>
      <c r="I114" s="118"/>
    </row>
    <row r="115" ht="10.5" customHeight="1">
      <c r="H115" s="118"/>
      <c r="I115" s="118"/>
    </row>
    <row r="116" ht="10.5" customHeight="1">
      <c r="H116" s="118"/>
      <c r="I116" s="118"/>
    </row>
    <row r="117" ht="10.5" customHeight="1">
      <c r="H117" s="118"/>
      <c r="I117" s="118"/>
    </row>
    <row r="118" ht="10.5" customHeight="1">
      <c r="H118" s="118"/>
      <c r="I118" s="118"/>
    </row>
    <row r="119" ht="10.5" customHeight="1">
      <c r="H119" s="118"/>
      <c r="I119" s="118"/>
    </row>
    <row r="120" ht="10.5" customHeight="1">
      <c r="H120" s="118"/>
      <c r="I120" s="118"/>
    </row>
    <row r="121" ht="10.5" customHeight="1">
      <c r="B121" s="119"/>
      <c r="G121" s="76"/>
      <c r="H121" s="118"/>
      <c r="I121" s="118"/>
    </row>
    <row r="122" ht="10.5" customHeight="1">
      <c r="B122" s="119"/>
      <c r="G122" s="76"/>
      <c r="H122" s="76"/>
      <c r="I122" s="120"/>
    </row>
    <row r="123" ht="10.5" customHeight="1">
      <c r="B123" s="119"/>
      <c r="G123" s="8"/>
      <c r="H123" s="118"/>
      <c r="I123" s="120"/>
    </row>
    <row r="124" ht="10.5" customHeight="1">
      <c r="B124" s="119"/>
      <c r="G124" s="8"/>
      <c r="H124" s="118"/>
      <c r="I124" s="120"/>
    </row>
    <row r="125" ht="10.5" customHeight="1">
      <c r="B125" s="119"/>
      <c r="G125" s="119"/>
      <c r="H125" s="120"/>
    </row>
    <row r="126" ht="10.5" customHeight="1">
      <c r="B126" s="119"/>
      <c r="H126" s="76"/>
    </row>
    <row r="127" ht="10.5" customHeight="1">
      <c r="B127" s="119"/>
      <c r="G127" s="119"/>
      <c r="H127" s="120"/>
    </row>
    <row r="128" ht="10.5" customHeight="1"/>
    <row r="129" ht="10.5" customHeight="1">
      <c r="B129" s="119"/>
      <c r="G129" s="125"/>
      <c r="H129" s="125"/>
      <c r="I129" s="125"/>
      <c r="J129" s="125"/>
      <c r="K129" s="125"/>
      <c r="L129" s="125"/>
      <c r="M129" s="125"/>
      <c r="N129" s="125"/>
      <c r="O129" s="125"/>
      <c r="P129" s="125"/>
      <c r="Q129" s="125"/>
      <c r="R129" s="125"/>
      <c r="S129" s="125"/>
      <c r="T129" s="125"/>
      <c r="U129" s="125"/>
      <c r="V129" s="125"/>
      <c r="W129" s="125"/>
      <c r="X129" s="125"/>
      <c r="Y129" s="125"/>
      <c r="Z129" s="125"/>
      <c r="AA129" s="125"/>
      <c r="AB129" s="125"/>
      <c r="AC129" s="125"/>
      <c r="AD129" s="125"/>
      <c r="AE129" s="125"/>
      <c r="AF129" s="125"/>
    </row>
    <row r="130" ht="10.5" customHeight="1">
      <c r="B130" s="119"/>
      <c r="G130" s="76"/>
      <c r="H130" s="76"/>
      <c r="I130" s="125"/>
      <c r="J130" s="76"/>
      <c r="K130" s="76"/>
      <c r="L130" s="125"/>
      <c r="M130" s="76"/>
      <c r="N130" s="76"/>
      <c r="O130" s="125"/>
      <c r="P130" s="76"/>
      <c r="Q130" s="76"/>
      <c r="R130" s="125"/>
      <c r="S130" s="76"/>
      <c r="T130" s="76"/>
      <c r="U130" s="125"/>
      <c r="V130" s="76"/>
      <c r="W130" s="76"/>
      <c r="X130" s="125"/>
      <c r="Y130" s="76"/>
      <c r="Z130" s="76"/>
      <c r="AA130" s="125"/>
      <c r="AB130" s="76"/>
      <c r="AC130" s="76"/>
      <c r="AD130" s="125"/>
      <c r="AE130" s="76"/>
      <c r="AF130" s="76"/>
    </row>
    <row r="131" ht="10.5" customHeight="1">
      <c r="B131" s="119"/>
      <c r="G131" s="125"/>
      <c r="H131" s="125"/>
      <c r="I131" s="125"/>
      <c r="J131" s="125"/>
      <c r="K131" s="125"/>
      <c r="L131" s="125"/>
      <c r="M131" s="125"/>
      <c r="N131" s="125"/>
      <c r="O131" s="125"/>
      <c r="P131" s="125"/>
      <c r="Q131" s="125"/>
      <c r="R131" s="125"/>
      <c r="S131" s="125"/>
      <c r="T131" s="125"/>
      <c r="U131" s="125"/>
      <c r="V131" s="125"/>
      <c r="W131" s="125"/>
      <c r="X131" s="125"/>
      <c r="Y131" s="125"/>
      <c r="Z131" s="125"/>
      <c r="AA131" s="125"/>
      <c r="AB131" s="125"/>
      <c r="AC131" s="125"/>
      <c r="AD131" s="125"/>
      <c r="AE131" s="125"/>
      <c r="AF131" s="125"/>
    </row>
    <row r="132" ht="10.5" customHeight="1">
      <c r="B132" s="119"/>
      <c r="G132" s="125"/>
      <c r="H132" s="125"/>
      <c r="I132" s="125"/>
      <c r="J132" s="125"/>
      <c r="K132" s="125"/>
      <c r="L132" s="125"/>
      <c r="M132" s="125"/>
      <c r="N132" s="125"/>
      <c r="O132" s="125"/>
      <c r="P132" s="125"/>
      <c r="Q132" s="125"/>
      <c r="R132" s="125"/>
      <c r="S132" s="125"/>
      <c r="T132" s="125"/>
      <c r="U132" s="125"/>
      <c r="V132" s="125"/>
      <c r="W132" s="125"/>
      <c r="X132" s="125"/>
      <c r="Y132" s="125"/>
      <c r="Z132" s="125"/>
      <c r="AA132" s="125"/>
      <c r="AB132" s="125"/>
      <c r="AC132" s="125"/>
      <c r="AD132" s="125"/>
      <c r="AE132" s="125"/>
      <c r="AF132" s="125"/>
    </row>
    <row r="133" ht="10.5" customHeight="1">
      <c r="B133" s="119"/>
      <c r="G133" s="113"/>
      <c r="H133" s="126"/>
      <c r="I133" s="125"/>
      <c r="J133" s="113"/>
      <c r="K133" s="125"/>
      <c r="L133" s="125"/>
      <c r="M133" s="113"/>
      <c r="N133" s="125"/>
      <c r="O133" s="125"/>
      <c r="P133" s="113"/>
      <c r="Q133" s="125"/>
      <c r="R133" s="125"/>
      <c r="S133" s="113"/>
      <c r="T133" s="125"/>
      <c r="U133" s="125"/>
      <c r="V133" s="113"/>
      <c r="W133" s="125"/>
      <c r="X133" s="125"/>
      <c r="Y133" s="113"/>
      <c r="Z133" s="125"/>
      <c r="AA133" s="125"/>
      <c r="AB133" s="113"/>
      <c r="AC133" s="125"/>
      <c r="AD133" s="125"/>
      <c r="AE133" s="113"/>
      <c r="AF133" s="125"/>
    </row>
    <row r="134" ht="10.5" customHeight="1">
      <c r="B134" s="119"/>
      <c r="G134" s="125"/>
      <c r="H134" s="125"/>
      <c r="I134" s="125"/>
      <c r="J134" s="125"/>
      <c r="K134" s="125"/>
      <c r="L134" s="125"/>
      <c r="M134" s="125"/>
      <c r="N134" s="125"/>
      <c r="O134" s="125"/>
      <c r="P134" s="125"/>
      <c r="Q134" s="125"/>
      <c r="R134" s="125"/>
      <c r="S134" s="125"/>
      <c r="T134" s="125"/>
      <c r="U134" s="125"/>
      <c r="V134" s="125"/>
      <c r="W134" s="125"/>
      <c r="X134" s="125"/>
      <c r="Y134" s="125"/>
      <c r="Z134" s="125"/>
      <c r="AA134" s="125"/>
      <c r="AB134" s="125"/>
      <c r="AC134" s="125"/>
      <c r="AD134" s="125"/>
      <c r="AE134" s="125"/>
      <c r="AF134" s="125"/>
    </row>
    <row r="135" ht="10.5" customHeight="1">
      <c r="B135" s="119"/>
      <c r="G135" s="125"/>
      <c r="H135" s="126"/>
      <c r="I135" s="125"/>
      <c r="J135" s="125"/>
      <c r="K135" s="125"/>
      <c r="L135" s="125"/>
      <c r="M135" s="125"/>
      <c r="N135" s="125"/>
      <c r="O135" s="125"/>
      <c r="P135" s="125"/>
      <c r="Q135" s="125"/>
      <c r="R135" s="125"/>
      <c r="S135" s="125"/>
      <c r="T135" s="125"/>
      <c r="U135" s="125"/>
      <c r="V135" s="125"/>
      <c r="W135" s="125"/>
      <c r="X135" s="125"/>
      <c r="Y135" s="125"/>
      <c r="Z135" s="125"/>
      <c r="AA135" s="125"/>
      <c r="AB135" s="125"/>
      <c r="AC135" s="125"/>
      <c r="AD135" s="125"/>
      <c r="AE135" s="125"/>
      <c r="AF135" s="125"/>
    </row>
    <row r="136" ht="10.5" customHeight="1">
      <c r="G136" s="125"/>
      <c r="H136" s="126"/>
      <c r="I136" s="125"/>
      <c r="J136" s="125"/>
      <c r="K136" s="125"/>
      <c r="L136" s="125"/>
      <c r="M136" s="125"/>
      <c r="N136" s="125"/>
      <c r="O136" s="125"/>
      <c r="P136" s="125"/>
      <c r="Q136" s="125"/>
      <c r="R136" s="125"/>
      <c r="S136" s="125"/>
      <c r="T136" s="125"/>
      <c r="U136" s="125"/>
    </row>
    <row r="137" ht="10.5" customHeight="1">
      <c r="B137" s="119"/>
      <c r="G137" s="119"/>
      <c r="H137" s="119"/>
      <c r="J137" s="119"/>
      <c r="K137" s="119"/>
      <c r="M137" s="119"/>
      <c r="N137" s="119"/>
    </row>
    <row r="138" ht="10.5" customHeight="1">
      <c r="B138" s="119"/>
      <c r="G138" s="76"/>
      <c r="H138" s="76"/>
      <c r="J138" s="76"/>
      <c r="K138" s="76"/>
      <c r="M138" s="76"/>
      <c r="N138" s="76"/>
    </row>
    <row r="139" ht="10.5" customHeight="1">
      <c r="B139" s="119"/>
      <c r="G139" s="119"/>
      <c r="H139" s="119"/>
      <c r="J139" s="119"/>
      <c r="K139" s="119"/>
      <c r="M139" s="119"/>
      <c r="N139" s="119"/>
    </row>
    <row r="140" ht="10.5" customHeight="1">
      <c r="B140" s="119"/>
      <c r="G140" s="119"/>
      <c r="H140" s="119"/>
      <c r="J140" s="119"/>
      <c r="K140" s="119"/>
      <c r="M140" s="119"/>
      <c r="N140" s="119"/>
    </row>
    <row r="141" ht="10.5" customHeight="1">
      <c r="B141" s="119"/>
      <c r="G141" s="119"/>
      <c r="H141" s="119"/>
      <c r="J141" s="119"/>
      <c r="K141" s="119"/>
      <c r="M141" s="119"/>
      <c r="N141" s="119"/>
    </row>
    <row r="142" ht="10.5" customHeight="1">
      <c r="B142" s="119"/>
      <c r="H142" s="76"/>
      <c r="K142" s="76"/>
      <c r="N142" s="76"/>
    </row>
    <row r="143" ht="10.5" customHeight="1">
      <c r="B143" s="119"/>
      <c r="G143" s="119"/>
      <c r="H143" s="119"/>
      <c r="J143" s="119"/>
      <c r="K143" s="119"/>
      <c r="M143" s="119"/>
      <c r="N143" s="119"/>
    </row>
    <row r="144" ht="10.5" customHeight="1"/>
    <row r="145" ht="10.5" customHeight="1"/>
    <row r="146" ht="10.5" customHeight="1"/>
    <row r="147" ht="10.5" customHeight="1">
      <c r="F147" s="76"/>
    </row>
    <row r="148" ht="10.5" customHeight="1">
      <c r="F148" s="76"/>
      <c r="I148" s="76"/>
    </row>
    <row r="149" ht="10.5" customHeight="1">
      <c r="F149" s="76"/>
      <c r="I149" s="76"/>
    </row>
    <row r="150" ht="10.5" customHeight="1">
      <c r="G150" s="119"/>
      <c r="H150" s="119"/>
      <c r="J150" s="119"/>
      <c r="K150" s="119"/>
      <c r="L150" s="119"/>
      <c r="M150" s="119"/>
      <c r="N150" s="119"/>
      <c r="O150" s="119"/>
      <c r="P150" s="119"/>
      <c r="Q150" s="119"/>
      <c r="R150" s="119"/>
      <c r="S150" s="119"/>
      <c r="T150" s="119"/>
      <c r="U150" s="119"/>
    </row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>
      <c r="F158" s="3"/>
    </row>
    <row r="159" ht="10.5" customHeight="1">
      <c r="F159" s="3"/>
      <c r="I159" s="3"/>
    </row>
    <row r="160" ht="10.5" customHeight="1">
      <c r="F160" s="3"/>
      <c r="I160" s="3"/>
    </row>
    <row r="161" ht="10.5" customHeight="1">
      <c r="G161" s="76"/>
      <c r="H161" s="76"/>
      <c r="J161" s="76"/>
      <c r="K161" s="76"/>
      <c r="L161" s="76"/>
      <c r="M161" s="76"/>
      <c r="N161" s="76"/>
      <c r="O161" s="76"/>
      <c r="P161" s="76"/>
      <c r="Q161" s="76"/>
      <c r="R161" s="76"/>
      <c r="S161" s="76"/>
      <c r="T161" s="76"/>
      <c r="U161" s="76"/>
    </row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37">
    <mergeCell ref="AG21:AG22"/>
    <mergeCell ref="AJ21:AJ22"/>
    <mergeCell ref="M20:O20"/>
    <mergeCell ref="P20:R20"/>
    <mergeCell ref="S20:U20"/>
    <mergeCell ref="V20:X20"/>
    <mergeCell ref="B28:F28"/>
    <mergeCell ref="G20:I20"/>
    <mergeCell ref="J20:L20"/>
    <mergeCell ref="B19:AJ19"/>
    <mergeCell ref="AB20:AD20"/>
    <mergeCell ref="Y20:AA20"/>
    <mergeCell ref="AE20:AG20"/>
    <mergeCell ref="AH20:AJ20"/>
    <mergeCell ref="I21:I22"/>
    <mergeCell ref="L21:L22"/>
    <mergeCell ref="O21:O22"/>
    <mergeCell ref="R21:R22"/>
    <mergeCell ref="U21:U22"/>
    <mergeCell ref="X21:X22"/>
    <mergeCell ref="AA21:AA22"/>
    <mergeCell ref="AD21:AD22"/>
    <mergeCell ref="B23:F23"/>
    <mergeCell ref="B24:F24"/>
    <mergeCell ref="B25:F25"/>
    <mergeCell ref="B26:F26"/>
    <mergeCell ref="B27:F27"/>
    <mergeCell ref="B12:F12"/>
    <mergeCell ref="B13:F13"/>
    <mergeCell ref="B14:F14"/>
    <mergeCell ref="B15:F15"/>
    <mergeCell ref="B21:F22"/>
    <mergeCell ref="B7:I7"/>
    <mergeCell ref="B8:F9"/>
    <mergeCell ref="I8:I9"/>
    <mergeCell ref="B10:F10"/>
    <mergeCell ref="B11:F11"/>
  </mergeCells>
  <conditionalFormatting sqref="I10:I14">
    <cfRule type="colorScale" priority="23">
      <colorScale>
        <cfvo type="min"/>
        <cfvo type="max"/>
        <color rgb="FFFCFCFF"/>
        <color rgb="FF63BE7B"/>
      </colorScale>
    </cfRule>
  </conditionalFormatting>
  <conditionalFormatting sqref="I23:I27">
    <cfRule type="colorScale" priority="17">
      <colorScale>
        <cfvo type="min"/>
        <cfvo type="max"/>
        <color rgb="FFFCFCFF"/>
        <color rgb="FF63BE7B"/>
      </colorScale>
    </cfRule>
  </conditionalFormatting>
  <conditionalFormatting sqref="I36:I53">
    <cfRule type="colorScale" priority="22">
      <colorScale>
        <cfvo type="min"/>
        <cfvo type="max"/>
        <color rgb="FFFCFCFF"/>
        <color rgb="FF63BE7B"/>
      </colorScale>
    </cfRule>
  </conditionalFormatting>
  <conditionalFormatting sqref="L23:L27">
    <cfRule type="colorScale" priority="8">
      <colorScale>
        <cfvo type="min"/>
        <cfvo type="max"/>
        <color rgb="FFFCFCFF"/>
        <color rgb="FF63BE7B"/>
      </colorScale>
    </cfRule>
  </conditionalFormatting>
  <conditionalFormatting sqref="L36:L53">
    <cfRule type="colorScale" priority="21">
      <colorScale>
        <cfvo type="min"/>
        <cfvo type="max"/>
        <color rgb="FFFCFCFF"/>
        <color rgb="FF63BE7B"/>
      </colorScale>
    </cfRule>
  </conditionalFormatting>
  <conditionalFormatting sqref="O23:O27">
    <cfRule type="colorScale" priority="7">
      <colorScale>
        <cfvo type="min"/>
        <cfvo type="max"/>
        <color rgb="FFFCFCFF"/>
        <color rgb="FF63BE7B"/>
      </colorScale>
    </cfRule>
  </conditionalFormatting>
  <conditionalFormatting sqref="O36:O53">
    <cfRule type="colorScale" priority="20">
      <colorScale>
        <cfvo type="min"/>
        <cfvo type="max"/>
        <color rgb="FFFCFCFF"/>
        <color rgb="FF63BE7B"/>
      </colorScale>
    </cfRule>
  </conditionalFormatting>
  <conditionalFormatting sqref="R23:R27">
    <cfRule type="colorScale" priority="6">
      <colorScale>
        <cfvo type="min"/>
        <cfvo type="max"/>
        <color rgb="FFFCFCFF"/>
        <color rgb="FF63BE7B"/>
      </colorScale>
    </cfRule>
  </conditionalFormatting>
  <conditionalFormatting sqref="R36:R53">
    <cfRule type="colorScale" priority="19">
      <colorScale>
        <cfvo type="min"/>
        <cfvo type="max"/>
        <color rgb="FFFCFCFF"/>
        <color rgb="FF63BE7B"/>
      </colorScale>
    </cfRule>
  </conditionalFormatting>
  <conditionalFormatting sqref="U23:U27">
    <cfRule type="colorScale" priority="5">
      <colorScale>
        <cfvo type="min"/>
        <cfvo type="max"/>
        <color rgb="FFFCFCFF"/>
        <color rgb="FF63BE7B"/>
      </colorScale>
    </cfRule>
  </conditionalFormatting>
  <conditionalFormatting sqref="X23:X27">
    <cfRule type="colorScale" priority="4">
      <colorScale>
        <cfvo type="min"/>
        <cfvo type="max"/>
        <color rgb="FFFCFCFF"/>
        <color rgb="FF63BE7B"/>
      </colorScale>
    </cfRule>
  </conditionalFormatting>
  <conditionalFormatting sqref="AA23:AA27">
    <cfRule type="colorScale" priority="3">
      <colorScale>
        <cfvo type="min"/>
        <cfvo type="max"/>
        <color rgb="FFFCFCFF"/>
        <color rgb="FF63BE7B"/>
      </colorScale>
    </cfRule>
  </conditionalFormatting>
  <conditionalFormatting sqref="AD23:AD27">
    <cfRule type="colorScale" priority="2">
      <colorScale>
        <cfvo type="min"/>
        <cfvo type="max"/>
        <color rgb="FFFCFCFF"/>
        <color rgb="FF63BE7B"/>
      </colorScale>
    </cfRule>
  </conditionalFormatting>
  <conditionalFormatting sqref="AG23:AG27">
    <cfRule type="colorScale" priority="1">
      <colorScale>
        <cfvo type="min"/>
        <cfvo type="max"/>
        <color rgb="FFFCFCFF"/>
        <color rgb="FF63BE7B"/>
      </colorScale>
    </cfRule>
  </conditionalFormatting>
  <conditionalFormatting sqref="AJ23:AJ27">
    <cfRule type="colorScale" priority="9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26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</row>
    <row r="4" ht="10.5" customHeight="1">
      <c r="A4" s="98"/>
      <c r="B4" s="97" t="str">
        <f>Índice!$B$29</f>
        <v>2.1.1. Plazas en centros de atención a personas con discapacidad</v>
      </c>
      <c r="C4" s="97"/>
      <c r="D4" s="97"/>
      <c r="E4" s="97"/>
      <c r="F4" s="97"/>
      <c r="G4" s="165"/>
      <c r="R4" s="3"/>
    </row>
    <row r="5" ht="10.5" customHeight="1">
      <c r="A5" s="98"/>
      <c r="B5" s="97" t="str">
        <f>Índice!$B$30</f>
        <v>2.1.1.1. Plazas y residentes en centros de atención a personas con discapacidad</v>
      </c>
      <c r="C5" s="97"/>
      <c r="D5" s="97"/>
      <c r="E5" s="97"/>
      <c r="F5" s="97"/>
      <c r="G5" s="165"/>
      <c r="L5" s="169"/>
      <c r="N5" s="32"/>
      <c r="R5" s="3"/>
      <c r="U5" s="97"/>
      <c r="V5" s="97"/>
      <c r="W5" s="97"/>
      <c r="X5" s="97"/>
      <c r="Y5" s="97"/>
    </row>
    <row r="6" ht="10.5" customHeight="1">
      <c r="A6" s="98"/>
      <c r="B6" s="97"/>
      <c r="C6" s="97"/>
      <c r="D6" s="97"/>
      <c r="E6" s="97"/>
      <c r="F6" s="97"/>
      <c r="G6" s="165"/>
      <c r="R6" s="97"/>
      <c r="S6" s="97"/>
      <c r="T6" s="97"/>
      <c r="U6" s="97"/>
      <c r="V6" s="97"/>
    </row>
    <row r="7" ht="10.5" customHeight="1">
      <c r="A7" s="72"/>
      <c r="B7" s="154" t="s">
        <v>123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6"/>
      <c r="R7" s="94"/>
      <c r="S7" s="94"/>
      <c r="T7" s="94"/>
      <c r="U7" s="94"/>
      <c r="V7" s="94"/>
    </row>
    <row r="8" ht="10.5" customHeight="1">
      <c r="B8" s="198" t="s">
        <v>42</v>
      </c>
      <c r="C8" s="199"/>
      <c r="D8" s="199"/>
      <c r="E8" s="199"/>
      <c r="F8" s="200"/>
      <c r="G8" s="192" t="s">
        <v>106</v>
      </c>
      <c r="H8" s="193"/>
      <c r="I8" s="194"/>
      <c r="J8" s="192" t="s">
        <v>107</v>
      </c>
      <c r="K8" s="193"/>
      <c r="L8" s="194"/>
      <c r="M8" s="192" t="s">
        <v>91</v>
      </c>
      <c r="N8" s="194"/>
      <c r="O8" s="192" t="s">
        <v>15</v>
      </c>
      <c r="P8" s="194"/>
      <c r="Q8" s="189" t="s">
        <v>108</v>
      </c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</row>
    <row r="9" ht="10.5" customHeight="1">
      <c r="B9" s="123"/>
      <c r="C9" s="122"/>
      <c r="D9" s="122"/>
      <c r="E9" s="122"/>
      <c r="F9" s="157"/>
      <c r="G9" s="195"/>
      <c r="H9" s="196"/>
      <c r="I9" s="197"/>
      <c r="J9" s="195"/>
      <c r="K9" s="196"/>
      <c r="L9" s="197"/>
      <c r="M9" s="201"/>
      <c r="N9" s="202"/>
      <c r="O9" s="201"/>
      <c r="P9" s="202"/>
      <c r="Q9" s="190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</row>
    <row r="10" ht="10.5" customHeight="1">
      <c r="B10" s="123"/>
      <c r="C10" s="122"/>
      <c r="D10" s="122"/>
      <c r="E10" s="122"/>
      <c r="F10" s="157"/>
      <c r="G10" s="160" t="s">
        <v>0</v>
      </c>
      <c r="H10" s="161" t="s">
        <v>1</v>
      </c>
      <c r="I10" s="161" t="s">
        <v>4</v>
      </c>
      <c r="J10" s="160" t="s">
        <v>0</v>
      </c>
      <c r="K10" s="161" t="s">
        <v>1</v>
      </c>
      <c r="L10" s="161" t="s">
        <v>4</v>
      </c>
      <c r="M10" s="195"/>
      <c r="N10" s="197"/>
      <c r="O10" s="201"/>
      <c r="P10" s="202"/>
      <c r="Q10" s="191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</row>
    <row r="11" ht="10.5" customHeight="1">
      <c r="B11" s="149"/>
      <c r="C11" s="150"/>
      <c r="D11" s="150"/>
      <c r="E11" s="150"/>
      <c r="F11" s="158"/>
      <c r="G11" s="108" t="s">
        <v>14</v>
      </c>
      <c r="H11" s="162" t="s">
        <v>14</v>
      </c>
      <c r="I11" s="162" t="s">
        <v>14</v>
      </c>
      <c r="J11" s="108" t="s">
        <v>14</v>
      </c>
      <c r="K11" s="162" t="s">
        <v>14</v>
      </c>
      <c r="L11" s="162" t="s">
        <v>14</v>
      </c>
      <c r="M11" s="108" t="s">
        <v>14</v>
      </c>
      <c r="N11" s="181" t="s">
        <v>204</v>
      </c>
      <c r="O11" s="108" t="s">
        <v>14</v>
      </c>
      <c r="P11" s="181" t="s">
        <v>204</v>
      </c>
      <c r="Q11" s="168" t="s">
        <v>13</v>
      </c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</row>
    <row r="12" ht="10.5" customHeight="1">
      <c r="A12" s="3"/>
      <c r="B12" s="151" t="s">
        <v>26</v>
      </c>
      <c r="C12" s="152"/>
      <c r="D12" s="152"/>
      <c r="E12" s="152"/>
      <c r="F12" s="153"/>
      <c r="G12" s="186" t="n">
        <v>85</v>
      </c>
      <c r="H12" s="212" t="n">
        <v>58</v>
      </c>
      <c r="I12" s="209" t="e">
        <f>G12+H12</f>
        <v>#VALUE!</v>
      </c>
      <c r="J12" s="186" t="n">
        <v>0</v>
      </c>
      <c r="K12" s="212" t="n">
        <v>1</v>
      </c>
      <c r="L12" s="209" t="e">
        <f>J12+K12</f>
        <v>#VALUE!</v>
      </c>
      <c r="M12" s="205" t="e">
        <f>I12+L12</f>
        <v>#VALUE!</v>
      </c>
      <c r="N12" s="213" t="e">
        <f>IF(M12=0,"-",M12/M$17)</f>
        <v>#VALUE!</v>
      </c>
      <c r="O12" s="205" t="n">
        <v>168</v>
      </c>
      <c r="P12" s="213" t="e">
        <f>IF(O12=0,"-",O12/O$17)</f>
        <v>#VALUE!</v>
      </c>
      <c r="Q12" s="174" t="e">
        <f t="shared" ref="Q12:Q17" si="0">IF(M12=0,"-",M12/O12)</f>
        <v>#VALUE!</v>
      </c>
      <c r="R12" s="73"/>
      <c r="S12" s="56"/>
      <c r="T12" s="57"/>
      <c r="U12" s="56"/>
      <c r="V12" s="57"/>
      <c r="W12" s="56"/>
      <c r="X12" s="57"/>
      <c r="Y12" s="56"/>
      <c r="Z12" s="57"/>
      <c r="AA12" s="56"/>
    </row>
    <row r="13" ht="10.5" customHeight="1">
      <c r="A13" s="3"/>
      <c r="B13" s="140" t="s">
        <v>27</v>
      </c>
      <c r="C13" s="141"/>
      <c r="D13" s="141"/>
      <c r="E13" s="141"/>
      <c r="F13" s="142"/>
      <c r="G13" s="187" t="n">
        <v>101</v>
      </c>
      <c r="H13" s="101" t="n">
        <v>92</v>
      </c>
      <c r="I13" s="210" t="e">
        <f>G13+H13</f>
        <v>#VALUE!</v>
      </c>
      <c r="J13" s="187" t="n">
        <v>1</v>
      </c>
      <c r="K13" s="101" t="n">
        <v>0</v>
      </c>
      <c r="L13" s="210" t="e">
        <f>J13+K13</f>
        <v>#VALUE!</v>
      </c>
      <c r="M13" s="206" t="e">
        <f>I13+L13</f>
        <v>#VALUE!</v>
      </c>
      <c r="N13" s="211" t="e">
        <f t="shared" ref="N13:N17" si="1">IF(M13=0,"-",M13/M$17)</f>
        <v>#VALUE!</v>
      </c>
      <c r="O13" s="206" t="n">
        <v>513</v>
      </c>
      <c r="P13" s="211" t="e">
        <f t="shared" ref="P13:P17" si="2">IF(O13=0,"-",O13/O$17)</f>
        <v>#VALUE!</v>
      </c>
      <c r="Q13" s="175" t="e">
        <f t="shared" si="0"/>
        <v>#VALUE!</v>
      </c>
      <c r="R13" s="73"/>
      <c r="S13" s="58"/>
      <c r="T13" s="59"/>
      <c r="U13" s="58"/>
      <c r="V13" s="59"/>
      <c r="W13" s="58"/>
      <c r="X13" s="59"/>
      <c r="Y13" s="58"/>
      <c r="Z13" s="59"/>
      <c r="AA13" s="58"/>
    </row>
    <row r="14" ht="10.5" customHeight="1">
      <c r="A14" s="3"/>
      <c r="B14" s="140" t="s">
        <v>25</v>
      </c>
      <c r="C14" s="141"/>
      <c r="D14" s="141"/>
      <c r="E14" s="141"/>
      <c r="F14" s="142"/>
      <c r="G14" s="187" t="n">
        <v>236</v>
      </c>
      <c r="H14" s="101" t="n">
        <v>154</v>
      </c>
      <c r="I14" s="210" t="e">
        <f>G14+H14</f>
        <v>#VALUE!</v>
      </c>
      <c r="J14" s="187" t="n">
        <v>1</v>
      </c>
      <c r="K14" s="101" t="n">
        <v>0</v>
      </c>
      <c r="L14" s="210" t="e">
        <f>J14+K14</f>
        <v>#VALUE!</v>
      </c>
      <c r="M14" s="206" t="e">
        <f>I14+L14</f>
        <v>#VALUE!</v>
      </c>
      <c r="N14" s="211" t="e">
        <f>IF(M14=0,"-",M14/M$17)</f>
        <v>#VALUE!</v>
      </c>
      <c r="O14" s="206" t="n">
        <v>403</v>
      </c>
      <c r="P14" s="211" t="e">
        <f t="shared" si="2"/>
        <v>#VALUE!</v>
      </c>
      <c r="Q14" s="175" t="e">
        <f t="shared" si="0"/>
        <v>#VALUE!</v>
      </c>
      <c r="R14" s="73"/>
      <c r="S14" s="56"/>
      <c r="T14" s="57"/>
      <c r="U14" s="56"/>
      <c r="V14" s="57"/>
      <c r="W14" s="56"/>
      <c r="X14" s="57"/>
      <c r="Y14" s="56"/>
      <c r="Z14" s="57"/>
      <c r="AA14" s="56"/>
    </row>
    <row r="15" ht="10.5" customHeight="1">
      <c r="A15" s="3"/>
      <c r="B15" s="140" t="s">
        <v>28</v>
      </c>
      <c r="C15" s="141"/>
      <c r="D15" s="141"/>
      <c r="E15" s="141"/>
      <c r="F15" s="142"/>
      <c r="G15" s="187" t="n">
        <v>68</v>
      </c>
      <c r="H15" s="101" t="n">
        <v>58</v>
      </c>
      <c r="I15" s="210" t="e">
        <f>G15+H15</f>
        <v>#VALUE!</v>
      </c>
      <c r="J15" s="187" t="n">
        <v>0</v>
      </c>
      <c r="K15" s="101" t="n">
        <v>0</v>
      </c>
      <c r="L15" s="210" t="e">
        <f>J15+K15</f>
        <v>#VALUE!</v>
      </c>
      <c r="M15" s="206" t="e">
        <f>I15+L15</f>
        <v>#VALUE!</v>
      </c>
      <c r="N15" s="211" t="e">
        <f t="shared" si="1"/>
        <v>#VALUE!</v>
      </c>
      <c r="O15" s="206" t="n">
        <v>141</v>
      </c>
      <c r="P15" s="211" t="e">
        <f t="shared" si="2"/>
        <v>#VALUE!</v>
      </c>
      <c r="Q15" s="175" t="e">
        <f t="shared" si="0"/>
        <v>#VALUE!</v>
      </c>
      <c r="R15" s="73"/>
      <c r="S15" s="56"/>
      <c r="T15" s="57"/>
      <c r="U15" s="56"/>
      <c r="V15" s="57"/>
      <c r="W15" s="56"/>
      <c r="X15" s="57"/>
      <c r="Y15" s="56"/>
      <c r="Z15" s="57"/>
      <c r="AA15" s="56"/>
    </row>
    <row r="16" ht="10.5" customHeight="1">
      <c r="A16" s="3"/>
      <c r="B16" s="143" t="s">
        <v>29</v>
      </c>
      <c r="C16" s="144"/>
      <c r="D16" s="144"/>
      <c r="E16" s="144"/>
      <c r="F16" s="145"/>
      <c r="G16" s="187" t="n">
        <v>556</v>
      </c>
      <c r="H16" s="101" t="n">
        <v>397</v>
      </c>
      <c r="I16" s="210" t="e">
        <f>G16+H16</f>
        <v>#VALUE!</v>
      </c>
      <c r="J16" s="187" t="n">
        <v>16</v>
      </c>
      <c r="K16" s="101" t="n">
        <v>7</v>
      </c>
      <c r="L16" s="210" t="e">
        <f>J16+K16</f>
        <v>#VALUE!</v>
      </c>
      <c r="M16" s="206" t="e">
        <f>I16+L16</f>
        <v>#VALUE!</v>
      </c>
      <c r="N16" s="172" t="e">
        <f t="shared" si="1"/>
        <v>#VALUE!</v>
      </c>
      <c r="O16" s="206" t="n">
        <v>1009</v>
      </c>
      <c r="P16" s="172" t="e">
        <f t="shared" si="2"/>
        <v>#VALUE!</v>
      </c>
      <c r="Q16" s="175" t="e">
        <f t="shared" si="0"/>
        <v>#VALUE!</v>
      </c>
      <c r="R16" s="73"/>
      <c r="S16" s="56"/>
      <c r="T16" s="57"/>
      <c r="U16" s="56"/>
      <c r="V16" s="57"/>
      <c r="W16" s="56"/>
      <c r="X16" s="57"/>
      <c r="Y16" s="56"/>
      <c r="Z16" s="57"/>
      <c r="AA16" s="56"/>
    </row>
    <row r="17" ht="10.5" customHeight="1">
      <c r="B17" s="146" t="s">
        <v>4</v>
      </c>
      <c r="C17" s="147"/>
      <c r="D17" s="147"/>
      <c r="E17" s="147"/>
      <c r="F17" s="148"/>
      <c r="G17" s="188" t="n">
        <f t="shared" ref="G17:M17" si="3">SUM(G12:G16)</f>
        <v>0</v>
      </c>
      <c r="H17" s="171" t="n">
        <f t="shared" si="3"/>
        <v>0</v>
      </c>
      <c r="I17" s="208" t="e">
        <f t="shared" si="3"/>
        <v>#VALUE!</v>
      </c>
      <c r="J17" s="188" t="n">
        <f t="shared" si="3"/>
        <v>0</v>
      </c>
      <c r="K17" s="171" t="n">
        <f t="shared" si="3"/>
        <v>0</v>
      </c>
      <c r="L17" s="208" t="e">
        <f t="shared" si="3"/>
        <v>#VALUE!</v>
      </c>
      <c r="M17" s="163" t="e">
        <f t="shared" si="3"/>
        <v>#VALUE!</v>
      </c>
      <c r="N17" s="182" t="e">
        <f t="shared" si="1"/>
        <v>#VALUE!</v>
      </c>
      <c r="O17" s="163" t="n">
        <f>SUM(O12:O16)</f>
        <v>0</v>
      </c>
      <c r="P17" s="182" t="str">
        <f t="shared" si="2"/>
        <v>-</v>
      </c>
      <c r="Q17" s="173" t="e">
        <f t="shared" si="0"/>
        <v>#VALUE!</v>
      </c>
      <c r="R17" s="73"/>
      <c r="S17" s="93"/>
      <c r="T17" s="92"/>
      <c r="U17" s="93"/>
      <c r="V17" s="92"/>
      <c r="W17" s="93"/>
      <c r="X17" s="92"/>
      <c r="Y17" s="93"/>
      <c r="Z17" s="92"/>
      <c r="AA17" s="93"/>
    </row>
    <row r="18" ht="10.5" customHeight="1">
      <c r="B18" s="40" t="s">
        <v>205</v>
      </c>
      <c r="R18" s="73"/>
    </row>
    <row r="19" ht="10.5" customHeight="1">
      <c r="A19" s="72"/>
      <c r="B19" s="36" t="s">
        <v>172</v>
      </c>
      <c r="C19" s="97"/>
      <c r="D19" s="97"/>
      <c r="E19" s="97"/>
      <c r="F19" s="97"/>
      <c r="G19" s="185"/>
      <c r="R19" s="73"/>
      <c r="S19" s="94"/>
      <c r="T19" s="94"/>
      <c r="U19" s="94"/>
      <c r="V19" s="94"/>
    </row>
    <row r="20" ht="10.5" customHeight="1">
      <c r="B20" s="51"/>
      <c r="C20" s="51"/>
      <c r="D20" s="51"/>
      <c r="E20" s="51"/>
      <c r="F20" s="51"/>
      <c r="G20" s="184"/>
      <c r="H20" s="74"/>
      <c r="I20" s="74"/>
      <c r="J20" s="74"/>
      <c r="K20" s="74"/>
      <c r="L20" s="74"/>
      <c r="M20" s="74"/>
      <c r="N20" s="74"/>
      <c r="O20" s="74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</row>
    <row r="21" ht="10.5" customHeight="1">
      <c r="A21" s="98"/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7"/>
      <c r="S21" s="97"/>
      <c r="T21" s="97"/>
      <c r="U21" s="97"/>
      <c r="V21" s="97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</row>
    <row r="23" ht="10.5" customHeight="1">
      <c r="B23" s="51"/>
      <c r="C23" s="51"/>
      <c r="D23" s="51"/>
      <c r="E23" s="51"/>
      <c r="F23" s="51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3"/>
      <c r="R23" s="73"/>
      <c r="S23" s="90"/>
      <c r="T23" s="89"/>
      <c r="U23" s="90"/>
      <c r="V23" s="89"/>
      <c r="W23" s="90"/>
      <c r="X23" s="89"/>
      <c r="Y23" s="90"/>
      <c r="Z23" s="89"/>
      <c r="AA23" s="90"/>
      <c r="AB23" s="89"/>
      <c r="AC23" s="90"/>
    </row>
    <row r="24" ht="10.5" customHeight="1">
      <c r="B24" s="51"/>
      <c r="C24" s="51"/>
      <c r="D24" s="51"/>
      <c r="E24" s="51"/>
      <c r="F24" s="51"/>
      <c r="G24" s="166"/>
      <c r="H24" s="166"/>
      <c r="I24" s="166"/>
      <c r="J24" s="166"/>
      <c r="K24" s="166"/>
      <c r="L24" s="166"/>
      <c r="M24" s="74"/>
      <c r="N24" s="74"/>
      <c r="O24" s="74"/>
      <c r="P24" s="74"/>
      <c r="Q24" s="73"/>
      <c r="R24" s="73"/>
      <c r="S24" s="56"/>
      <c r="T24" s="57"/>
      <c r="U24" s="56"/>
      <c r="V24" s="57"/>
      <c r="W24" s="56"/>
      <c r="X24" s="57"/>
      <c r="Y24" s="56"/>
      <c r="Z24" s="57"/>
      <c r="AA24" s="56"/>
      <c r="AB24" s="57"/>
      <c r="AC24" s="56"/>
    </row>
    <row r="25" ht="10.5" customHeight="1">
      <c r="B25" s="51"/>
      <c r="C25" s="51"/>
      <c r="D25" s="51"/>
      <c r="E25" s="51"/>
      <c r="F25" s="51"/>
      <c r="G25" s="100"/>
      <c r="H25" s="100"/>
      <c r="I25" s="100"/>
      <c r="J25" s="100"/>
      <c r="K25" s="100"/>
      <c r="L25" s="100"/>
      <c r="M25" s="100"/>
      <c r="N25" s="100"/>
      <c r="O25" s="100"/>
      <c r="P25" s="100"/>
      <c r="Q25" s="100"/>
      <c r="R25" s="73"/>
      <c r="S25" s="58"/>
      <c r="T25" s="59"/>
      <c r="U25" s="58"/>
      <c r="V25" s="59"/>
      <c r="W25" s="58"/>
      <c r="X25" s="59"/>
      <c r="Y25" s="58"/>
      <c r="Z25" s="59"/>
      <c r="AA25" s="58"/>
      <c r="AB25" s="59"/>
      <c r="AC25" s="58"/>
    </row>
    <row r="26" ht="10.5" customHeight="1">
      <c r="B26" s="51"/>
      <c r="C26" s="51"/>
      <c r="D26" s="51"/>
      <c r="E26" s="51"/>
      <c r="F26" s="51"/>
      <c r="G26" s="101"/>
      <c r="H26" s="101"/>
      <c r="I26" s="96"/>
      <c r="J26" s="101"/>
      <c r="K26" s="101"/>
      <c r="L26" s="96"/>
      <c r="M26" s="96"/>
      <c r="N26" s="207"/>
      <c r="O26" s="96"/>
      <c r="P26" s="207"/>
      <c r="Q26" s="207"/>
      <c r="R26" s="73"/>
      <c r="S26" s="56"/>
      <c r="T26" s="57"/>
      <c r="U26" s="56"/>
      <c r="V26" s="57"/>
      <c r="W26" s="56"/>
      <c r="X26" s="57"/>
      <c r="Y26" s="56"/>
      <c r="Z26" s="57"/>
      <c r="AA26" s="56"/>
      <c r="AB26" s="57"/>
      <c r="AC26" s="56"/>
    </row>
    <row r="27" ht="10.5" customHeight="1">
      <c r="B27" s="51"/>
      <c r="C27" s="51"/>
      <c r="D27" s="51"/>
      <c r="E27" s="51"/>
      <c r="F27" s="51"/>
      <c r="G27" s="95"/>
      <c r="H27" s="101"/>
      <c r="I27" s="96"/>
      <c r="J27" s="95"/>
      <c r="K27" s="101"/>
      <c r="L27" s="96"/>
      <c r="M27" s="96"/>
      <c r="N27" s="207"/>
      <c r="O27" s="96"/>
      <c r="P27" s="207"/>
      <c r="Q27" s="207"/>
      <c r="R27" s="73"/>
      <c r="S27" s="56"/>
      <c r="T27" s="57"/>
      <c r="U27" s="56"/>
      <c r="V27" s="57"/>
      <c r="W27" s="56"/>
      <c r="X27" s="57"/>
      <c r="Y27" s="56"/>
      <c r="Z27" s="57"/>
      <c r="AA27" s="56"/>
      <c r="AB27" s="57"/>
      <c r="AC27" s="56"/>
    </row>
    <row r="28" ht="10.5" customHeight="1">
      <c r="B28" s="51"/>
      <c r="C28" s="51"/>
      <c r="D28" s="51"/>
      <c r="E28" s="51"/>
      <c r="F28" s="51"/>
      <c r="G28" s="95"/>
      <c r="H28" s="101"/>
      <c r="I28" s="96"/>
      <c r="J28" s="95"/>
      <c r="K28" s="101"/>
      <c r="L28" s="96"/>
      <c r="M28" s="96"/>
      <c r="N28" s="207"/>
      <c r="O28" s="96"/>
      <c r="P28" s="207"/>
      <c r="Q28" s="207"/>
      <c r="R28" s="73"/>
      <c r="S28" s="56"/>
      <c r="T28" s="57"/>
      <c r="U28" s="56"/>
      <c r="V28" s="57"/>
      <c r="W28" s="56"/>
      <c r="X28" s="57"/>
      <c r="Y28" s="56"/>
      <c r="Z28" s="57"/>
      <c r="AA28" s="56"/>
      <c r="AB28" s="57"/>
      <c r="AC28" s="56"/>
    </row>
    <row r="29" ht="10.5" customHeight="1">
      <c r="B29" s="51"/>
      <c r="C29" s="51"/>
      <c r="D29" s="51"/>
      <c r="E29" s="51"/>
      <c r="F29" s="51"/>
      <c r="G29" s="95"/>
      <c r="H29" s="101"/>
      <c r="I29" s="96"/>
      <c r="J29" s="95"/>
      <c r="K29" s="101"/>
      <c r="L29" s="96"/>
      <c r="M29" s="96"/>
      <c r="N29" s="207"/>
      <c r="O29" s="96"/>
      <c r="P29" s="207"/>
      <c r="Q29" s="207"/>
      <c r="R29" s="73"/>
      <c r="S29" s="56"/>
      <c r="T29" s="57"/>
      <c r="U29" s="56"/>
      <c r="V29" s="57"/>
      <c r="W29" s="56"/>
      <c r="X29" s="57"/>
      <c r="Y29" s="56"/>
      <c r="Z29" s="57"/>
      <c r="AA29" s="56"/>
      <c r="AB29" s="57"/>
      <c r="AC29" s="56"/>
    </row>
    <row r="30" ht="10.5" customHeight="1">
      <c r="B30" s="51"/>
      <c r="C30" s="51"/>
      <c r="D30" s="51"/>
      <c r="E30" s="51"/>
      <c r="F30" s="51"/>
      <c r="G30" s="95"/>
      <c r="H30" s="101"/>
      <c r="I30" s="96"/>
      <c r="J30" s="95"/>
      <c r="K30" s="101"/>
      <c r="L30" s="96"/>
      <c r="M30" s="96"/>
      <c r="N30" s="207"/>
      <c r="O30" s="96"/>
      <c r="P30" s="207"/>
      <c r="Q30" s="207"/>
      <c r="R30" s="73"/>
      <c r="S30" s="56"/>
      <c r="T30" s="57"/>
      <c r="U30" s="56"/>
      <c r="V30" s="57"/>
      <c r="W30" s="56"/>
      <c r="X30" s="57"/>
      <c r="Y30" s="56"/>
      <c r="Z30" s="57"/>
      <c r="AA30" s="56"/>
      <c r="AB30" s="57"/>
      <c r="AC30" s="56"/>
    </row>
    <row r="31" ht="10.5" customHeight="1">
      <c r="B31" s="51"/>
      <c r="C31" s="51"/>
      <c r="D31" s="51"/>
      <c r="E31" s="51"/>
      <c r="F31" s="51"/>
      <c r="G31" s="95"/>
      <c r="H31" s="101"/>
      <c r="I31" s="96"/>
      <c r="J31" s="95"/>
      <c r="K31" s="101"/>
      <c r="L31" s="96"/>
      <c r="M31" s="96"/>
      <c r="N31" s="207"/>
      <c r="O31" s="96"/>
      <c r="P31" s="207"/>
      <c r="Q31" s="207"/>
      <c r="R31" s="73"/>
      <c r="S31" s="56"/>
      <c r="T31" s="57"/>
      <c r="U31" s="56"/>
      <c r="V31" s="57"/>
      <c r="W31" s="56"/>
      <c r="X31" s="57"/>
      <c r="Y31" s="56"/>
      <c r="Z31" s="57"/>
      <c r="AA31" s="56"/>
      <c r="AB31" s="57"/>
      <c r="AC31" s="56"/>
    </row>
    <row r="32" ht="10.5" customHeight="1">
      <c r="B32" s="51"/>
      <c r="C32" s="51"/>
      <c r="D32" s="51"/>
      <c r="E32" s="51"/>
      <c r="F32" s="51"/>
      <c r="G32" s="95"/>
      <c r="H32" s="101"/>
      <c r="I32" s="96"/>
      <c r="J32" s="95"/>
      <c r="K32" s="101"/>
      <c r="L32" s="96"/>
      <c r="M32" s="96"/>
      <c r="N32" s="207"/>
      <c r="O32" s="96"/>
      <c r="P32" s="207"/>
      <c r="Q32" s="207"/>
      <c r="R32" s="73"/>
      <c r="S32" s="56"/>
      <c r="T32" s="57"/>
      <c r="U32" s="56"/>
      <c r="V32" s="57"/>
      <c r="W32" s="56"/>
      <c r="X32" s="57"/>
      <c r="Y32" s="56"/>
      <c r="Z32" s="57"/>
      <c r="AA32" s="56"/>
      <c r="AB32" s="57"/>
      <c r="AC32" s="56"/>
    </row>
    <row r="33" ht="10.5" customHeight="1">
      <c r="B33" s="51"/>
      <c r="C33" s="51"/>
      <c r="D33" s="51"/>
      <c r="E33" s="51"/>
      <c r="F33" s="51"/>
      <c r="G33" s="95"/>
      <c r="H33" s="101"/>
      <c r="I33" s="96"/>
      <c r="J33" s="95"/>
      <c r="K33" s="101"/>
      <c r="L33" s="96"/>
      <c r="M33" s="96"/>
      <c r="N33" s="207"/>
      <c r="O33" s="96"/>
      <c r="P33" s="207"/>
      <c r="Q33" s="207"/>
      <c r="R33" s="73"/>
      <c r="S33" s="56"/>
      <c r="T33" s="57"/>
      <c r="U33" s="56"/>
      <c r="V33" s="57"/>
      <c r="W33" s="56"/>
      <c r="X33" s="57"/>
      <c r="Y33" s="56"/>
      <c r="Z33" s="57"/>
      <c r="AA33" s="56"/>
      <c r="AB33" s="57"/>
      <c r="AC33" s="56"/>
    </row>
    <row r="34" ht="10.5" customHeight="1">
      <c r="B34" s="51"/>
      <c r="C34" s="51"/>
      <c r="D34" s="51"/>
      <c r="E34" s="51"/>
      <c r="F34" s="51"/>
      <c r="G34" s="95"/>
      <c r="H34" s="101"/>
      <c r="I34" s="96"/>
      <c r="J34" s="95"/>
      <c r="K34" s="101"/>
      <c r="L34" s="96"/>
      <c r="M34" s="96"/>
      <c r="N34" s="207"/>
      <c r="O34" s="96"/>
      <c r="P34" s="207"/>
      <c r="Q34" s="207"/>
      <c r="R34" s="73"/>
      <c r="S34" s="56"/>
      <c r="T34" s="57"/>
      <c r="U34" s="56"/>
      <c r="V34" s="57"/>
      <c r="W34" s="56"/>
      <c r="X34" s="57"/>
      <c r="Y34" s="56"/>
      <c r="Z34" s="57"/>
      <c r="AA34" s="56"/>
      <c r="AB34" s="57"/>
      <c r="AC34" s="56"/>
    </row>
    <row r="35" ht="10.5" customHeight="1">
      <c r="B35" s="51"/>
      <c r="C35" s="51"/>
      <c r="D35" s="51"/>
      <c r="E35" s="51"/>
      <c r="F35" s="51"/>
      <c r="G35" s="95"/>
      <c r="H35" s="101"/>
      <c r="I35" s="96"/>
      <c r="J35" s="95"/>
      <c r="K35" s="101"/>
      <c r="L35" s="96"/>
      <c r="M35" s="96"/>
      <c r="N35" s="207"/>
      <c r="O35" s="96"/>
      <c r="P35" s="207"/>
      <c r="Q35" s="207"/>
      <c r="R35" s="203"/>
      <c r="S35" s="56"/>
      <c r="T35" s="57"/>
      <c r="U35" s="56"/>
      <c r="V35" s="57"/>
      <c r="W35" s="56"/>
      <c r="X35" s="57"/>
      <c r="Y35" s="56"/>
      <c r="Z35" s="57"/>
      <c r="AA35" s="56"/>
      <c r="AB35" s="57"/>
      <c r="AC35" s="56"/>
    </row>
    <row r="36" ht="10.5" customHeight="1">
      <c r="B36" s="51"/>
      <c r="C36" s="51"/>
      <c r="D36" s="51"/>
      <c r="E36" s="51"/>
      <c r="F36" s="51"/>
      <c r="G36" s="95"/>
      <c r="H36" s="101"/>
      <c r="I36" s="96"/>
      <c r="J36" s="95"/>
      <c r="K36" s="101"/>
      <c r="L36" s="96"/>
      <c r="M36" s="96"/>
      <c r="N36" s="207"/>
      <c r="O36" s="96"/>
      <c r="P36" s="207"/>
      <c r="Q36" s="207"/>
      <c r="R36" s="203"/>
      <c r="S36" s="56"/>
      <c r="T36" s="57"/>
      <c r="U36" s="56"/>
      <c r="V36" s="57"/>
      <c r="W36" s="56"/>
      <c r="X36" s="57"/>
      <c r="Y36" s="56"/>
      <c r="Z36" s="57"/>
      <c r="AA36" s="56"/>
      <c r="AB36" s="57"/>
      <c r="AC36" s="56"/>
    </row>
    <row r="37" ht="10.5" customHeight="1">
      <c r="B37" s="51"/>
      <c r="C37" s="51"/>
      <c r="D37" s="51"/>
      <c r="E37" s="51"/>
      <c r="F37" s="51"/>
      <c r="G37" s="95"/>
      <c r="H37" s="101"/>
      <c r="I37" s="96"/>
      <c r="J37" s="95"/>
      <c r="K37" s="101"/>
      <c r="L37" s="96"/>
      <c r="M37" s="96"/>
      <c r="N37" s="207"/>
      <c r="O37" s="96"/>
      <c r="P37" s="207"/>
      <c r="Q37" s="207"/>
      <c r="R37" s="203"/>
      <c r="S37" s="56"/>
      <c r="T37" s="57"/>
      <c r="U37" s="56"/>
      <c r="V37" s="57"/>
      <c r="W37" s="56"/>
      <c r="X37" s="57"/>
      <c r="Y37" s="56"/>
      <c r="Z37" s="57"/>
      <c r="AA37" s="56"/>
      <c r="AB37" s="57"/>
      <c r="AC37" s="56"/>
    </row>
    <row r="38" ht="10.5" customHeight="1">
      <c r="B38" s="51"/>
      <c r="C38" s="51"/>
      <c r="D38" s="51"/>
      <c r="E38" s="51"/>
      <c r="F38" s="51"/>
      <c r="G38" s="95"/>
      <c r="H38" s="101"/>
      <c r="I38" s="96"/>
      <c r="J38" s="95"/>
      <c r="K38" s="101"/>
      <c r="L38" s="96"/>
      <c r="M38" s="96"/>
      <c r="N38" s="207"/>
      <c r="O38" s="96"/>
      <c r="P38" s="207"/>
      <c r="Q38" s="207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</row>
    <row r="39" ht="10.5" customHeight="1">
      <c r="B39" s="51"/>
      <c r="C39" s="51"/>
      <c r="D39" s="51"/>
      <c r="E39" s="51"/>
      <c r="F39" s="51"/>
      <c r="G39" s="95"/>
      <c r="H39" s="101"/>
      <c r="I39" s="96"/>
      <c r="J39" s="95"/>
      <c r="K39" s="101"/>
      <c r="L39" s="96"/>
      <c r="M39" s="96"/>
      <c r="N39" s="207"/>
      <c r="O39" s="96"/>
      <c r="P39" s="207"/>
      <c r="Q39" s="207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</row>
    <row r="40" ht="10.5" customHeight="1">
      <c r="B40" s="51"/>
      <c r="C40" s="51"/>
      <c r="D40" s="51"/>
      <c r="E40" s="51"/>
      <c r="F40" s="51"/>
      <c r="G40" s="95"/>
      <c r="H40" s="101"/>
      <c r="I40" s="96"/>
      <c r="J40" s="95"/>
      <c r="K40" s="101"/>
      <c r="L40" s="96"/>
      <c r="M40" s="96"/>
      <c r="N40" s="207"/>
      <c r="O40" s="96"/>
      <c r="P40" s="207"/>
      <c r="Q40" s="207"/>
      <c r="R40" s="73"/>
      <c r="S40" s="36"/>
      <c r="T40" s="73"/>
      <c r="U40" s="36"/>
      <c r="V40" s="74"/>
      <c r="W40" s="74"/>
      <c r="X40" s="73"/>
      <c r="Y40" s="36"/>
      <c r="Z40" s="74"/>
      <c r="AA40" s="74"/>
      <c r="AB40" s="74"/>
      <c r="AC40" s="74"/>
    </row>
    <row r="41" ht="10.5" customHeight="1">
      <c r="B41" s="51"/>
      <c r="C41" s="51"/>
      <c r="D41" s="51"/>
      <c r="E41" s="51"/>
      <c r="F41" s="51"/>
      <c r="G41" s="95"/>
      <c r="H41" s="101"/>
      <c r="I41" s="96"/>
      <c r="J41" s="95"/>
      <c r="K41" s="101"/>
      <c r="L41" s="96"/>
      <c r="M41" s="96"/>
      <c r="N41" s="207"/>
      <c r="O41" s="96"/>
      <c r="P41" s="207"/>
      <c r="Q41" s="207"/>
      <c r="R41" s="104"/>
      <c r="S41" s="104"/>
      <c r="T41" s="104"/>
      <c r="U41" s="104"/>
      <c r="V41" s="104"/>
      <c r="W41" s="104"/>
      <c r="X41" s="104"/>
      <c r="Y41" s="104"/>
      <c r="Z41" s="104"/>
      <c r="AA41" s="104"/>
      <c r="AB41" s="104"/>
      <c r="AC41" s="104"/>
    </row>
    <row r="42" ht="10.5" customHeight="1">
      <c r="B42" s="51"/>
      <c r="C42" s="51"/>
      <c r="D42" s="51"/>
      <c r="E42" s="51"/>
      <c r="F42" s="51"/>
      <c r="G42" s="95"/>
      <c r="H42" s="101"/>
      <c r="I42" s="96"/>
      <c r="J42" s="95"/>
      <c r="K42" s="101"/>
      <c r="L42" s="96"/>
      <c r="M42" s="96"/>
      <c r="N42" s="207"/>
      <c r="O42" s="96"/>
      <c r="P42" s="207"/>
      <c r="Q42" s="207"/>
      <c r="R42" s="59"/>
      <c r="S42" s="58"/>
      <c r="T42" s="59"/>
      <c r="U42" s="58"/>
      <c r="V42" s="59"/>
      <c r="W42" s="115"/>
      <c r="X42" s="59"/>
      <c r="Y42" s="115"/>
      <c r="Z42" s="59"/>
      <c r="AA42" s="115"/>
      <c r="AB42" s="59"/>
      <c r="AC42" s="115"/>
    </row>
    <row r="43" ht="10.5" customHeight="1">
      <c r="B43" s="51"/>
      <c r="C43" s="51"/>
      <c r="D43" s="51"/>
      <c r="E43" s="51"/>
      <c r="F43" s="51"/>
      <c r="G43" s="95"/>
      <c r="H43" s="101"/>
      <c r="I43" s="96"/>
      <c r="J43" s="95"/>
      <c r="K43" s="101"/>
      <c r="L43" s="96"/>
      <c r="M43" s="96"/>
      <c r="N43" s="207"/>
      <c r="O43" s="96"/>
      <c r="P43" s="207"/>
      <c r="Q43" s="207"/>
      <c r="R43" s="203"/>
      <c r="S43" s="56"/>
      <c r="T43" s="57"/>
      <c r="U43" s="56"/>
      <c r="V43" s="57"/>
      <c r="W43" s="56"/>
      <c r="X43" s="57"/>
      <c r="Y43" s="56"/>
      <c r="Z43" s="57"/>
      <c r="AA43" s="56"/>
      <c r="AB43" s="57"/>
      <c r="AC43" s="56"/>
    </row>
    <row r="44" ht="10.5" customHeight="1">
      <c r="B44" s="51"/>
      <c r="C44" s="51"/>
      <c r="D44" s="51"/>
      <c r="E44" s="51"/>
      <c r="F44" s="51"/>
      <c r="G44" s="52"/>
      <c r="H44" s="54"/>
      <c r="I44" s="54"/>
      <c r="J44" s="52"/>
      <c r="K44" s="54"/>
      <c r="L44" s="54"/>
      <c r="M44" s="54"/>
      <c r="N44" s="53"/>
      <c r="O44" s="54"/>
      <c r="P44" s="53"/>
      <c r="Q44" s="53"/>
      <c r="R44" s="203"/>
      <c r="S44" s="56"/>
      <c r="T44" s="57"/>
      <c r="U44" s="56"/>
      <c r="V44" s="57"/>
      <c r="W44" s="56"/>
      <c r="X44" s="57"/>
      <c r="Y44" s="56"/>
      <c r="Z44" s="57"/>
      <c r="AA44" s="56"/>
      <c r="AB44" s="57"/>
      <c r="AC44" s="56"/>
    </row>
    <row r="45" ht="10.5" customHeight="1">
      <c r="B45" s="40"/>
      <c r="C45" s="51"/>
      <c r="D45" s="51"/>
      <c r="E45" s="51"/>
      <c r="F45" s="51"/>
      <c r="G45" s="95"/>
      <c r="H45" s="87"/>
      <c r="I45" s="87"/>
      <c r="J45" s="103"/>
      <c r="K45" s="87"/>
      <c r="L45" s="87"/>
      <c r="M45" s="103"/>
      <c r="N45" s="103"/>
      <c r="O45" s="103"/>
      <c r="P45" s="203"/>
      <c r="Q45" s="56"/>
      <c r="R45" s="57"/>
      <c r="S45" s="56"/>
      <c r="T45" s="57"/>
      <c r="U45" s="56"/>
      <c r="V45" s="57"/>
      <c r="W45" s="56"/>
      <c r="X45" s="57"/>
      <c r="Y45" s="56"/>
      <c r="Z45" s="57"/>
      <c r="AA45" s="56"/>
    </row>
    <row r="46" ht="10.5" customHeight="1">
      <c r="B46" s="36"/>
      <c r="C46" s="51"/>
      <c r="D46" s="51"/>
      <c r="E46" s="51"/>
      <c r="F46" s="51"/>
      <c r="G46" s="95"/>
      <c r="H46" s="87"/>
      <c r="I46" s="87"/>
      <c r="J46" s="103"/>
      <c r="K46" s="87"/>
      <c r="L46" s="87"/>
      <c r="M46" s="103"/>
      <c r="N46" s="103"/>
      <c r="O46" s="103"/>
      <c r="P46" s="203"/>
      <c r="Q46" s="56"/>
      <c r="R46" s="57"/>
      <c r="S46" s="56"/>
      <c r="T46" s="57"/>
      <c r="U46" s="56"/>
      <c r="V46" s="57"/>
      <c r="W46" s="56"/>
      <c r="X46" s="57"/>
      <c r="Y46" s="56"/>
      <c r="Z46" s="57"/>
      <c r="AA46" s="56"/>
    </row>
    <row r="47" ht="10.5" customHeight="1">
      <c r="B47" s="51"/>
      <c r="C47" s="107"/>
      <c r="D47" s="107"/>
      <c r="E47" s="107"/>
      <c r="F47" s="107"/>
      <c r="G47" s="177"/>
      <c r="H47" s="178"/>
      <c r="I47" s="178"/>
      <c r="J47" s="179"/>
      <c r="K47" s="87"/>
      <c r="L47" s="87"/>
      <c r="N47" s="176"/>
      <c r="O47" s="103"/>
      <c r="P47" s="203"/>
      <c r="Q47" s="56"/>
      <c r="R47" s="57"/>
      <c r="S47" s="56"/>
      <c r="T47" s="57"/>
      <c r="U47" s="56"/>
      <c r="V47" s="57"/>
      <c r="W47" s="56"/>
      <c r="X47" s="57"/>
      <c r="Y47" s="56"/>
      <c r="Z47" s="57"/>
      <c r="AA47" s="56"/>
      <c r="AC47" s="56"/>
    </row>
    <row r="48" ht="10.5" customHeight="1">
      <c r="B48" s="51"/>
      <c r="C48" s="107"/>
      <c r="D48" s="107"/>
      <c r="E48" s="107"/>
      <c r="F48" s="107"/>
      <c r="G48" s="177"/>
      <c r="H48" s="178"/>
      <c r="I48" s="178"/>
      <c r="J48" s="179"/>
      <c r="K48" s="87"/>
      <c r="L48" s="87"/>
      <c r="M48" s="103"/>
      <c r="N48" s="176"/>
      <c r="O48" s="103"/>
      <c r="P48" s="203"/>
      <c r="Q48" s="56"/>
      <c r="R48" s="57"/>
      <c r="S48" s="56"/>
      <c r="T48" s="57"/>
      <c r="U48" s="56"/>
      <c r="V48" s="57"/>
      <c r="W48" s="56"/>
      <c r="X48" s="57"/>
      <c r="Y48" s="56"/>
      <c r="Z48" s="57"/>
      <c r="AA48" s="56"/>
    </row>
    <row r="49" ht="10.5" customHeight="1">
      <c r="B49" s="51"/>
      <c r="C49" s="107"/>
      <c r="D49" s="107"/>
      <c r="E49" s="107"/>
      <c r="F49" s="107"/>
      <c r="G49" s="177"/>
      <c r="H49" s="178"/>
      <c r="I49" s="178"/>
      <c r="J49" s="179"/>
      <c r="K49" s="87"/>
      <c r="L49" s="87"/>
      <c r="M49" s="103"/>
      <c r="N49" s="176"/>
      <c r="O49" s="103"/>
      <c r="P49" s="203"/>
      <c r="Q49" s="56"/>
      <c r="R49" s="57"/>
      <c r="S49" s="56"/>
      <c r="T49" s="57"/>
      <c r="U49" s="56"/>
      <c r="V49" s="57"/>
      <c r="W49" s="56"/>
      <c r="X49" s="57"/>
      <c r="Y49" s="56"/>
      <c r="Z49" s="57"/>
      <c r="AA49" s="56"/>
    </row>
    <row r="50" ht="10.5" customHeight="1">
      <c r="B50" s="51"/>
      <c r="C50" s="107"/>
      <c r="D50" s="107"/>
      <c r="E50" s="107"/>
      <c r="F50" s="107"/>
      <c r="G50" s="177"/>
      <c r="H50" s="178"/>
      <c r="I50" s="178"/>
      <c r="J50" s="179"/>
      <c r="K50" s="87"/>
      <c r="L50" s="87"/>
      <c r="M50" s="103"/>
      <c r="N50" s="176"/>
      <c r="O50" s="183"/>
      <c r="P50" s="203"/>
      <c r="Q50" s="56"/>
      <c r="R50" s="57"/>
      <c r="S50" s="56"/>
      <c r="T50" s="57"/>
      <c r="U50" s="56"/>
      <c r="V50" s="57"/>
      <c r="W50" s="56"/>
      <c r="X50" s="57"/>
      <c r="Y50" s="56"/>
      <c r="Z50" s="57"/>
      <c r="AA50" s="56"/>
    </row>
    <row r="51" ht="10.5" customHeight="1">
      <c r="B51" s="51"/>
      <c r="C51" s="107"/>
      <c r="D51" s="107"/>
      <c r="E51" s="107"/>
      <c r="F51" s="107"/>
      <c r="G51" s="177"/>
      <c r="H51" s="178"/>
      <c r="I51" s="178"/>
      <c r="J51" s="179"/>
      <c r="K51" s="87"/>
      <c r="L51" s="87"/>
      <c r="M51" s="103"/>
      <c r="N51" s="176"/>
      <c r="O51" s="103"/>
      <c r="P51" s="203"/>
      <c r="Q51" s="56"/>
      <c r="R51" s="57"/>
      <c r="S51" s="56"/>
      <c r="T51" s="57"/>
      <c r="U51" s="56"/>
      <c r="V51" s="57"/>
      <c r="W51" s="56"/>
      <c r="X51" s="57"/>
      <c r="Y51" s="56"/>
      <c r="Z51" s="57"/>
      <c r="AA51" s="56"/>
    </row>
    <row r="52" ht="10.5" customHeight="1">
      <c r="B52" s="51"/>
      <c r="C52" s="107"/>
      <c r="D52" s="180"/>
      <c r="E52" s="180"/>
      <c r="F52" s="180"/>
      <c r="G52" s="180"/>
      <c r="H52" s="180"/>
      <c r="I52" s="180"/>
      <c r="J52" s="180"/>
      <c r="M52" s="103"/>
      <c r="N52" s="103"/>
      <c r="O52" s="103"/>
      <c r="P52" s="203"/>
      <c r="Q52" s="56"/>
      <c r="R52" s="57"/>
      <c r="S52" s="56"/>
      <c r="T52" s="57"/>
      <c r="U52" s="56"/>
      <c r="V52" s="57"/>
      <c r="W52" s="56"/>
      <c r="X52" s="57"/>
      <c r="Y52" s="56"/>
      <c r="Z52" s="57"/>
      <c r="AA52" s="56"/>
    </row>
    <row r="53" ht="10.5" customHeight="1">
      <c r="B53" s="51"/>
      <c r="C53" s="107"/>
      <c r="D53" s="180"/>
      <c r="E53" s="180"/>
      <c r="F53" s="180"/>
      <c r="G53" s="180"/>
      <c r="H53" s="180"/>
      <c r="I53" s="180"/>
      <c r="J53" s="180"/>
      <c r="M53" s="103"/>
      <c r="N53" s="103"/>
      <c r="O53" s="103"/>
      <c r="P53" s="203"/>
      <c r="Q53" s="56"/>
      <c r="R53" s="57"/>
      <c r="S53" s="56"/>
      <c r="T53" s="57"/>
      <c r="U53" s="56"/>
      <c r="V53" s="57"/>
      <c r="W53" s="56"/>
      <c r="X53" s="57"/>
      <c r="Y53" s="56"/>
      <c r="Z53" s="57"/>
      <c r="AA53" s="56"/>
    </row>
    <row r="54" ht="10.5" customHeight="1">
      <c r="B54" s="167"/>
      <c r="C54" s="167"/>
      <c r="D54" s="167"/>
      <c r="E54" s="167"/>
      <c r="F54" s="167"/>
      <c r="G54" s="52"/>
      <c r="H54" s="53"/>
      <c r="I54" s="53"/>
      <c r="J54" s="170"/>
      <c r="K54" s="53"/>
      <c r="L54" s="53"/>
      <c r="M54" s="170"/>
      <c r="N54" s="170"/>
      <c r="O54" s="170"/>
      <c r="P54" s="204"/>
      <c r="Q54" s="93"/>
      <c r="R54" s="92"/>
      <c r="S54" s="93"/>
      <c r="T54" s="92"/>
      <c r="U54" s="93"/>
      <c r="V54" s="92"/>
      <c r="W54" s="93"/>
      <c r="X54" s="92"/>
      <c r="Y54" s="93"/>
      <c r="Z54" s="92"/>
      <c r="AA54" s="93"/>
    </row>
    <row r="55" ht="10.5" customHeight="1">
      <c r="B55" s="167"/>
      <c r="C55" s="167"/>
      <c r="D55" s="167"/>
      <c r="E55" s="167"/>
      <c r="F55" s="167"/>
      <c r="G55" s="52"/>
      <c r="H55" s="53"/>
      <c r="I55" s="53"/>
      <c r="J55" s="170"/>
      <c r="K55" s="53"/>
      <c r="L55" s="53"/>
      <c r="M55" s="170"/>
      <c r="N55" s="170"/>
      <c r="O55" s="170"/>
      <c r="P55" s="204"/>
      <c r="Q55" s="93"/>
      <c r="R55" s="92"/>
      <c r="S55" s="93"/>
      <c r="T55" s="92"/>
      <c r="U55" s="93"/>
      <c r="V55" s="92"/>
      <c r="W55" s="93"/>
      <c r="X55" s="92"/>
      <c r="Y55" s="93"/>
      <c r="Z55" s="92"/>
      <c r="AA55" s="93"/>
    </row>
    <row r="56" ht="10.5" customHeight="1">
      <c r="B56" s="167"/>
      <c r="C56" s="167"/>
      <c r="D56" s="167"/>
      <c r="E56" s="167"/>
      <c r="F56" s="167"/>
      <c r="G56" s="52"/>
      <c r="H56" s="53"/>
      <c r="I56" s="53"/>
      <c r="J56" s="170"/>
      <c r="K56" s="53"/>
      <c r="L56" s="53"/>
      <c r="M56" s="170"/>
      <c r="N56" s="170"/>
      <c r="O56" s="170"/>
      <c r="P56" s="204"/>
      <c r="Q56" s="93"/>
      <c r="R56" s="92"/>
      <c r="S56" s="93"/>
      <c r="T56" s="92"/>
      <c r="U56" s="93"/>
      <c r="V56" s="92"/>
      <c r="W56" s="93"/>
      <c r="X56" s="92"/>
      <c r="Y56" s="93"/>
      <c r="Z56" s="92"/>
      <c r="AA56" s="93"/>
    </row>
    <row r="57" ht="10.5" customHeight="1">
      <c r="B57" s="167"/>
      <c r="C57" s="167"/>
      <c r="D57" s="167"/>
      <c r="E57" s="167"/>
      <c r="F57" s="167"/>
      <c r="G57" s="52"/>
      <c r="H57" s="53"/>
      <c r="I57" s="53"/>
      <c r="J57" s="170"/>
      <c r="K57" s="53"/>
      <c r="L57" s="53"/>
      <c r="M57" s="170"/>
      <c r="N57" s="170"/>
      <c r="O57" s="170"/>
      <c r="P57" s="204"/>
      <c r="Q57" s="93"/>
      <c r="R57" s="92"/>
      <c r="S57" s="93"/>
      <c r="T57" s="92"/>
      <c r="U57" s="93"/>
      <c r="V57" s="92"/>
      <c r="W57" s="93"/>
      <c r="X57" s="92"/>
      <c r="Y57" s="93"/>
      <c r="Z57" s="92"/>
      <c r="AA57" s="93"/>
    </row>
    <row r="58" ht="10.5" customHeight="1">
      <c r="B58" s="167"/>
      <c r="C58" s="167"/>
      <c r="D58" s="167"/>
      <c r="E58" s="167"/>
      <c r="F58" s="167"/>
      <c r="G58" s="52"/>
      <c r="H58" s="53"/>
      <c r="I58" s="53"/>
      <c r="J58" s="170"/>
      <c r="K58" s="53"/>
      <c r="L58" s="53"/>
      <c r="M58" s="170"/>
      <c r="N58" s="170"/>
      <c r="O58" s="170"/>
      <c r="P58" s="204"/>
      <c r="Q58" s="93"/>
      <c r="R58" s="92"/>
      <c r="S58" s="93"/>
      <c r="T58" s="92"/>
      <c r="U58" s="93"/>
      <c r="V58" s="92"/>
      <c r="W58" s="93"/>
      <c r="X58" s="92"/>
      <c r="Y58" s="93"/>
      <c r="Z58" s="92"/>
      <c r="AA58" s="93"/>
    </row>
    <row r="59" ht="10.5" customHeight="1">
      <c r="B59" s="167"/>
      <c r="C59" s="167"/>
      <c r="D59" s="167"/>
      <c r="E59" s="167"/>
      <c r="F59" s="167"/>
      <c r="G59" s="52"/>
      <c r="H59" s="53"/>
      <c r="I59" s="53"/>
      <c r="J59" s="170"/>
      <c r="K59" s="53"/>
      <c r="L59" s="53"/>
      <c r="M59" s="170"/>
      <c r="N59" s="170"/>
      <c r="O59" s="170"/>
      <c r="P59" s="204"/>
      <c r="Q59" s="93"/>
      <c r="R59" s="92"/>
      <c r="S59" s="93"/>
      <c r="T59" s="92"/>
      <c r="U59" s="93"/>
      <c r="V59" s="92"/>
      <c r="W59" s="93"/>
      <c r="X59" s="92"/>
      <c r="Y59" s="93"/>
      <c r="Z59" s="92"/>
      <c r="AA59" s="93"/>
    </row>
    <row r="60" ht="10.5" customHeight="1">
      <c r="B60" s="167"/>
      <c r="C60" s="167"/>
      <c r="D60" s="167"/>
      <c r="E60" s="167"/>
      <c r="F60" s="167"/>
      <c r="G60" s="52"/>
      <c r="H60" s="53"/>
      <c r="I60" s="53"/>
      <c r="J60" s="170"/>
      <c r="K60" s="53"/>
      <c r="L60" s="53"/>
      <c r="M60" s="170"/>
      <c r="N60" s="170"/>
      <c r="O60" s="170"/>
      <c r="P60" s="204"/>
      <c r="Q60" s="93"/>
      <c r="R60" s="92"/>
      <c r="S60" s="93"/>
      <c r="T60" s="92"/>
      <c r="U60" s="93"/>
      <c r="V60" s="92"/>
      <c r="W60" s="93"/>
      <c r="X60" s="92"/>
      <c r="Y60" s="93"/>
      <c r="Z60" s="92"/>
      <c r="AA60" s="93"/>
    </row>
    <row r="61" ht="10.5" customHeight="1">
      <c r="B61" s="167"/>
      <c r="C61" s="167"/>
      <c r="D61" s="167"/>
      <c r="E61" s="167"/>
      <c r="F61" s="167"/>
      <c r="G61" s="52"/>
      <c r="H61" s="53"/>
      <c r="I61" s="53"/>
      <c r="J61" s="170"/>
      <c r="K61" s="53"/>
      <c r="L61" s="53"/>
      <c r="M61" s="170"/>
      <c r="N61" s="170"/>
      <c r="O61" s="170"/>
      <c r="P61" s="204"/>
      <c r="Q61" s="93"/>
      <c r="R61" s="92"/>
      <c r="S61" s="93"/>
      <c r="T61" s="92"/>
      <c r="U61" s="93"/>
      <c r="V61" s="92"/>
      <c r="W61" s="93"/>
      <c r="X61" s="92"/>
      <c r="Y61" s="93"/>
      <c r="Z61" s="92"/>
      <c r="AA61" s="93"/>
    </row>
    <row r="62" ht="10.5" customHeight="1">
      <c r="B62" s="167"/>
      <c r="C62" s="167"/>
      <c r="D62" s="167"/>
      <c r="E62" s="167"/>
      <c r="F62" s="167"/>
      <c r="G62" s="52"/>
      <c r="H62" s="53"/>
      <c r="I62" s="53"/>
      <c r="J62" s="170"/>
      <c r="K62" s="53"/>
      <c r="L62" s="53"/>
      <c r="M62" s="170"/>
      <c r="N62" s="170"/>
      <c r="O62" s="170"/>
      <c r="P62" s="204"/>
      <c r="Q62" s="93"/>
      <c r="R62" s="92"/>
      <c r="S62" s="93"/>
      <c r="T62" s="92"/>
      <c r="U62" s="93"/>
      <c r="V62" s="92"/>
      <c r="W62" s="93"/>
      <c r="X62" s="92"/>
      <c r="Y62" s="93"/>
      <c r="Z62" s="92"/>
      <c r="AA62" s="93"/>
    </row>
    <row r="63" ht="10.5" customHeight="1">
      <c r="B63" s="167"/>
      <c r="C63" s="167"/>
      <c r="D63" s="167"/>
      <c r="E63" s="167"/>
      <c r="F63" s="167"/>
      <c r="G63" s="52"/>
      <c r="H63" s="53"/>
      <c r="I63" s="53"/>
      <c r="J63" s="170"/>
      <c r="K63" s="53"/>
      <c r="L63" s="53"/>
      <c r="M63" s="170"/>
      <c r="N63" s="170"/>
      <c r="O63" s="170"/>
      <c r="P63" s="204"/>
      <c r="Q63" s="93"/>
      <c r="R63" s="92"/>
      <c r="S63" s="93"/>
      <c r="T63" s="92"/>
      <c r="U63" s="93"/>
      <c r="V63" s="92"/>
      <c r="W63" s="93"/>
      <c r="X63" s="92"/>
      <c r="Y63" s="93"/>
      <c r="Z63" s="92"/>
      <c r="AA63" s="93"/>
    </row>
    <row r="64" ht="10.5" customHeight="1">
      <c r="B64" s="167"/>
      <c r="C64" s="167"/>
      <c r="D64" s="167"/>
      <c r="E64" s="167"/>
      <c r="F64" s="167"/>
      <c r="G64" s="52"/>
      <c r="H64" s="53"/>
      <c r="I64" s="53"/>
      <c r="J64" s="170"/>
      <c r="K64" s="53"/>
      <c r="L64" s="53"/>
      <c r="M64" s="170"/>
      <c r="N64" s="170"/>
      <c r="O64" s="170"/>
      <c r="P64" s="204"/>
      <c r="Q64" s="93"/>
      <c r="R64" s="92"/>
      <c r="S64" s="93"/>
      <c r="T64" s="92"/>
      <c r="U64" s="93"/>
      <c r="V64" s="92"/>
      <c r="W64" s="93"/>
      <c r="X64" s="92"/>
      <c r="Y64" s="93"/>
      <c r="Z64" s="92"/>
      <c r="AA64" s="93"/>
    </row>
    <row r="65" ht="10.5" customHeight="1">
      <c r="B65" s="167"/>
      <c r="C65" s="167"/>
      <c r="D65" s="167"/>
      <c r="E65" s="167"/>
      <c r="F65" s="167"/>
      <c r="G65" s="52"/>
      <c r="H65" s="53"/>
      <c r="I65" s="53"/>
      <c r="J65" s="170"/>
      <c r="K65" s="53"/>
      <c r="L65" s="53"/>
      <c r="M65" s="170"/>
      <c r="N65" s="170"/>
      <c r="O65" s="170"/>
      <c r="P65" s="204"/>
      <c r="Q65" s="93"/>
      <c r="R65" s="92"/>
      <c r="S65" s="93"/>
      <c r="T65" s="92"/>
      <c r="U65" s="93"/>
      <c r="V65" s="92"/>
      <c r="W65" s="93"/>
      <c r="X65" s="92"/>
      <c r="Y65" s="93"/>
      <c r="Z65" s="92"/>
      <c r="AA65" s="93"/>
    </row>
    <row r="66" ht="10.5" customHeight="1">
      <c r="B66" s="167"/>
      <c r="C66" s="167"/>
      <c r="D66" s="167"/>
      <c r="E66" s="167"/>
      <c r="F66" s="167"/>
      <c r="G66" s="52"/>
      <c r="H66" s="53"/>
      <c r="I66" s="53"/>
      <c r="J66" s="170"/>
      <c r="K66" s="53"/>
      <c r="L66" s="53"/>
      <c r="M66" s="170"/>
      <c r="N66" s="170"/>
      <c r="O66" s="170"/>
      <c r="P66" s="204"/>
      <c r="Q66" s="93"/>
      <c r="R66" s="92"/>
      <c r="S66" s="93"/>
      <c r="T66" s="92"/>
      <c r="U66" s="93"/>
      <c r="V66" s="92"/>
      <c r="W66" s="93"/>
      <c r="X66" s="92"/>
      <c r="Y66" s="93"/>
      <c r="Z66" s="92"/>
      <c r="AA66" s="93"/>
    </row>
    <row r="67" ht="10.5" customHeight="1">
      <c r="B67" s="167"/>
      <c r="C67" s="167"/>
      <c r="D67" s="167"/>
      <c r="E67" s="167"/>
      <c r="F67" s="167"/>
      <c r="G67" s="52"/>
      <c r="H67" s="53"/>
      <c r="I67" s="53"/>
      <c r="J67" s="170"/>
      <c r="K67" s="53"/>
      <c r="L67" s="53"/>
      <c r="M67" s="170"/>
      <c r="N67" s="170"/>
      <c r="O67" s="170"/>
      <c r="P67" s="204"/>
      <c r="Q67" s="93"/>
      <c r="R67" s="92"/>
      <c r="S67" s="93"/>
      <c r="T67" s="92"/>
      <c r="U67" s="93"/>
      <c r="V67" s="92"/>
      <c r="W67" s="93"/>
      <c r="X67" s="92"/>
      <c r="Y67" s="93"/>
      <c r="Z67" s="92"/>
      <c r="AA67" s="93"/>
    </row>
    <row r="68" ht="10.5" customHeight="1">
      <c r="B68" s="167"/>
      <c r="C68" s="167"/>
      <c r="D68" s="167"/>
      <c r="E68" s="167"/>
      <c r="F68" s="167"/>
      <c r="G68" s="52"/>
      <c r="H68" s="53"/>
      <c r="I68" s="53"/>
      <c r="J68" s="170"/>
      <c r="K68" s="53"/>
      <c r="L68" s="53"/>
      <c r="M68" s="170"/>
      <c r="N68" s="170"/>
      <c r="O68" s="170"/>
      <c r="P68" s="204"/>
      <c r="Q68" s="93"/>
      <c r="R68" s="92"/>
      <c r="S68" s="93"/>
      <c r="T68" s="92"/>
      <c r="U68" s="93"/>
      <c r="V68" s="92"/>
      <c r="W68" s="93"/>
      <c r="X68" s="92"/>
      <c r="Y68" s="93"/>
      <c r="Z68" s="92"/>
      <c r="AA68" s="93"/>
    </row>
    <row r="69" ht="10.5" customHeight="1">
      <c r="B69" s="167"/>
      <c r="C69" s="167"/>
      <c r="D69" s="167"/>
      <c r="E69" s="167"/>
      <c r="F69" s="167"/>
      <c r="G69" s="52"/>
      <c r="H69" s="53"/>
      <c r="I69" s="53"/>
      <c r="J69" s="170"/>
      <c r="K69" s="53"/>
      <c r="L69" s="53"/>
      <c r="M69" s="170"/>
      <c r="N69" s="170"/>
      <c r="O69" s="170"/>
      <c r="P69" s="204"/>
      <c r="Q69" s="93"/>
      <c r="R69" s="92"/>
      <c r="S69" s="93"/>
      <c r="T69" s="92"/>
      <c r="U69" s="93"/>
      <c r="V69" s="92"/>
      <c r="W69" s="93"/>
      <c r="X69" s="92"/>
      <c r="Y69" s="93"/>
      <c r="Z69" s="92"/>
      <c r="AA69" s="93"/>
    </row>
    <row r="70" ht="10.5" customHeight="1">
      <c r="B70" s="167"/>
      <c r="C70" s="167"/>
      <c r="D70" s="167"/>
      <c r="E70" s="167"/>
      <c r="F70" s="167"/>
      <c r="G70" s="52"/>
      <c r="H70" s="53"/>
      <c r="I70" s="53"/>
      <c r="J70" s="170"/>
      <c r="K70" s="53"/>
      <c r="L70" s="53"/>
      <c r="M70" s="170"/>
      <c r="N70" s="170"/>
      <c r="O70" s="170"/>
      <c r="P70" s="204"/>
      <c r="Q70" s="93"/>
      <c r="R70" s="92"/>
      <c r="S70" s="93"/>
      <c r="T70" s="92"/>
      <c r="U70" s="93"/>
      <c r="V70" s="92"/>
      <c r="W70" s="93"/>
      <c r="X70" s="92"/>
      <c r="Y70" s="93"/>
      <c r="Z70" s="92"/>
      <c r="AA70" s="93"/>
    </row>
    <row r="71" ht="10.5" customHeight="1">
      <c r="B71" s="167"/>
      <c r="C71" s="167"/>
      <c r="D71" s="167"/>
      <c r="E71" s="167"/>
      <c r="F71" s="167"/>
      <c r="G71" s="52"/>
      <c r="H71" s="53"/>
      <c r="I71" s="53"/>
      <c r="J71" s="170"/>
      <c r="K71" s="53"/>
      <c r="L71" s="53"/>
      <c r="M71" s="170"/>
      <c r="N71" s="170"/>
      <c r="O71" s="170"/>
      <c r="P71" s="204"/>
      <c r="Q71" s="93"/>
      <c r="R71" s="92"/>
      <c r="S71" s="93"/>
      <c r="T71" s="92"/>
      <c r="U71" s="93"/>
      <c r="V71" s="92"/>
      <c r="W71" s="93"/>
      <c r="X71" s="92"/>
      <c r="Y71" s="93"/>
      <c r="Z71" s="92"/>
      <c r="AA71" s="93"/>
    </row>
    <row r="72" ht="10.5" customHeight="1">
      <c r="B72" s="167"/>
      <c r="C72" s="167"/>
      <c r="D72" s="167"/>
      <c r="E72" s="167"/>
      <c r="F72" s="167"/>
      <c r="G72" s="52"/>
      <c r="H72" s="53"/>
      <c r="I72" s="53"/>
      <c r="J72" s="170"/>
      <c r="K72" s="53"/>
      <c r="L72" s="53"/>
      <c r="M72" s="170"/>
      <c r="N72" s="170"/>
      <c r="O72" s="170"/>
      <c r="P72" s="204"/>
      <c r="Q72" s="93"/>
      <c r="R72" s="92"/>
      <c r="S72" s="93"/>
      <c r="T72" s="92"/>
      <c r="U72" s="93"/>
      <c r="V72" s="92"/>
      <c r="W72" s="93"/>
      <c r="X72" s="92"/>
      <c r="Y72" s="93"/>
      <c r="Z72" s="92"/>
      <c r="AA72" s="93"/>
    </row>
    <row r="73" ht="10.5" customHeight="1">
      <c r="B73" s="167"/>
      <c r="C73" s="167"/>
      <c r="D73" s="167"/>
      <c r="E73" s="167"/>
      <c r="F73" s="167"/>
      <c r="G73" s="52"/>
      <c r="H73" s="53"/>
      <c r="I73" s="53"/>
      <c r="J73" s="170"/>
      <c r="K73" s="53"/>
      <c r="L73" s="53"/>
      <c r="M73" s="170"/>
      <c r="N73" s="170"/>
      <c r="O73" s="170"/>
      <c r="P73" s="204"/>
      <c r="Q73" s="93"/>
      <c r="R73" s="92"/>
      <c r="S73" s="93"/>
      <c r="T73" s="92"/>
      <c r="U73" s="93"/>
      <c r="V73" s="92"/>
      <c r="W73" s="93"/>
      <c r="X73" s="92"/>
      <c r="Y73" s="93"/>
      <c r="Z73" s="92"/>
      <c r="AA73" s="93"/>
    </row>
    <row r="74" ht="10.5" customHeight="1">
      <c r="B74" s="167"/>
      <c r="C74" s="167"/>
      <c r="D74" s="167"/>
      <c r="E74" s="167"/>
      <c r="F74" s="167"/>
      <c r="G74" s="52"/>
      <c r="H74" s="53"/>
      <c r="I74" s="53"/>
      <c r="J74" s="170"/>
      <c r="K74" s="53"/>
      <c r="L74" s="53"/>
      <c r="M74" s="170"/>
      <c r="N74" s="170"/>
      <c r="O74" s="170"/>
      <c r="P74" s="204"/>
      <c r="Q74" s="93"/>
      <c r="R74" s="92"/>
      <c r="S74" s="93"/>
      <c r="T74" s="92"/>
      <c r="U74" s="93"/>
      <c r="V74" s="92"/>
      <c r="W74" s="93"/>
      <c r="X74" s="92"/>
      <c r="Y74" s="93"/>
      <c r="Z74" s="92"/>
      <c r="AA74" s="93"/>
    </row>
    <row r="75" ht="10.5" customHeight="1">
      <c r="B75" s="167"/>
      <c r="C75" s="167"/>
      <c r="D75" s="167"/>
      <c r="E75" s="167"/>
      <c r="F75" s="167"/>
      <c r="G75" s="52"/>
      <c r="H75" s="53"/>
      <c r="I75" s="53"/>
      <c r="J75" s="170"/>
      <c r="K75" s="53"/>
      <c r="L75" s="53"/>
      <c r="M75" s="170"/>
      <c r="N75" s="170"/>
      <c r="O75" s="170"/>
      <c r="P75" s="204"/>
      <c r="Q75" s="93"/>
      <c r="R75" s="92"/>
      <c r="S75" s="93"/>
      <c r="T75" s="92"/>
      <c r="U75" s="93"/>
      <c r="V75" s="92"/>
      <c r="W75" s="93"/>
      <c r="X75" s="92"/>
      <c r="Y75" s="93"/>
      <c r="Z75" s="92"/>
      <c r="AA75" s="93"/>
    </row>
    <row r="76" ht="10.5" customHeight="1">
      <c r="B76" s="167"/>
      <c r="C76" s="167"/>
      <c r="D76" s="167"/>
      <c r="E76" s="167"/>
      <c r="F76" s="167"/>
      <c r="G76" s="52"/>
      <c r="H76" s="53"/>
      <c r="I76" s="53"/>
      <c r="J76" s="170"/>
      <c r="K76" s="53"/>
      <c r="L76" s="53"/>
      <c r="M76" s="170"/>
      <c r="N76" s="170"/>
      <c r="O76" s="170"/>
      <c r="P76" s="204"/>
      <c r="Q76" s="93"/>
      <c r="R76" s="92"/>
      <c r="S76" s="93"/>
      <c r="T76" s="92"/>
      <c r="U76" s="93"/>
      <c r="V76" s="92"/>
      <c r="W76" s="93"/>
      <c r="X76" s="92"/>
      <c r="Y76" s="93"/>
      <c r="Z76" s="92"/>
      <c r="AA76" s="93"/>
    </row>
    <row r="77" ht="10.5" customHeight="1">
      <c r="B77" s="167"/>
      <c r="C77" s="167"/>
      <c r="D77" s="167"/>
      <c r="E77" s="167"/>
      <c r="F77" s="167"/>
      <c r="G77" s="52"/>
      <c r="H77" s="53"/>
      <c r="I77" s="53"/>
      <c r="J77" s="170"/>
      <c r="K77" s="53"/>
      <c r="L77" s="53"/>
      <c r="M77" s="170"/>
      <c r="N77" s="170"/>
      <c r="O77" s="170"/>
      <c r="P77" s="204"/>
      <c r="Q77" s="93"/>
      <c r="R77" s="92"/>
      <c r="S77" s="93"/>
      <c r="T77" s="92"/>
      <c r="U77" s="93"/>
      <c r="V77" s="92"/>
      <c r="W77" s="93"/>
      <c r="X77" s="92"/>
      <c r="Y77" s="93"/>
      <c r="Z77" s="92"/>
      <c r="AA77" s="93"/>
    </row>
    <row r="78" ht="10.5" customHeight="1">
      <c r="B78" s="167"/>
      <c r="C78" s="167"/>
      <c r="D78" s="167"/>
      <c r="E78" s="167"/>
      <c r="F78" s="167"/>
      <c r="G78" s="52"/>
      <c r="H78" s="53"/>
      <c r="I78" s="53"/>
      <c r="J78" s="170"/>
      <c r="K78" s="53"/>
      <c r="L78" s="53"/>
      <c r="M78" s="170"/>
      <c r="N78" s="170"/>
      <c r="O78" s="170"/>
      <c r="P78" s="204"/>
      <c r="Q78" s="93"/>
      <c r="R78" s="92"/>
      <c r="S78" s="93"/>
      <c r="T78" s="92"/>
      <c r="U78" s="93"/>
      <c r="V78" s="92"/>
      <c r="W78" s="93"/>
      <c r="X78" s="92"/>
      <c r="Y78" s="93"/>
      <c r="Z78" s="92"/>
      <c r="AA78" s="93"/>
    </row>
    <row r="79" ht="10.5" customHeight="1">
      <c r="B79" s="167"/>
      <c r="C79" s="167"/>
      <c r="D79" s="167"/>
      <c r="E79" s="167"/>
      <c r="F79" s="167"/>
      <c r="G79" s="52"/>
      <c r="H79" s="53"/>
      <c r="I79" s="53"/>
      <c r="J79" s="170"/>
      <c r="K79" s="53"/>
      <c r="L79" s="53"/>
      <c r="M79" s="170"/>
      <c r="N79" s="170"/>
      <c r="O79" s="170"/>
      <c r="P79" s="204"/>
      <c r="Q79" s="93"/>
      <c r="R79" s="92"/>
      <c r="S79" s="93"/>
      <c r="T79" s="92"/>
      <c r="U79" s="93"/>
      <c r="V79" s="92"/>
      <c r="W79" s="93"/>
      <c r="X79" s="92"/>
      <c r="Y79" s="93"/>
      <c r="Z79" s="92"/>
      <c r="AA79" s="93"/>
    </row>
    <row r="80" ht="10.5" customHeight="1">
      <c r="B80" s="167"/>
      <c r="C80" s="167"/>
      <c r="D80" s="167"/>
      <c r="E80" s="167"/>
      <c r="F80" s="167"/>
      <c r="G80" s="52"/>
      <c r="H80" s="53"/>
      <c r="I80" s="53"/>
      <c r="J80" s="170"/>
      <c r="K80" s="53"/>
      <c r="L80" s="53"/>
      <c r="M80" s="170"/>
      <c r="N80" s="170"/>
      <c r="O80" s="170"/>
      <c r="P80" s="204"/>
      <c r="Q80" s="93"/>
      <c r="R80" s="92"/>
      <c r="S80" s="93"/>
      <c r="T80" s="92"/>
      <c r="U80" s="93"/>
      <c r="V80" s="92"/>
      <c r="W80" s="93"/>
      <c r="X80" s="92"/>
      <c r="Y80" s="93"/>
      <c r="Z80" s="92"/>
      <c r="AA80" s="93"/>
    </row>
    <row r="81" ht="10.5" customHeight="1">
      <c r="B81" s="167"/>
      <c r="C81" s="167"/>
      <c r="D81" s="167"/>
      <c r="E81" s="167"/>
      <c r="F81" s="167"/>
      <c r="G81" s="52"/>
      <c r="H81" s="53"/>
      <c r="I81" s="53"/>
      <c r="J81" s="170"/>
      <c r="K81" s="53"/>
      <c r="L81" s="53"/>
      <c r="M81" s="170"/>
      <c r="N81" s="170"/>
      <c r="O81" s="170"/>
      <c r="P81" s="204"/>
      <c r="Q81" s="93"/>
      <c r="R81" s="92"/>
      <c r="S81" s="93"/>
      <c r="T81" s="92"/>
      <c r="U81" s="93"/>
      <c r="V81" s="92"/>
      <c r="W81" s="93"/>
      <c r="X81" s="92"/>
      <c r="Y81" s="93"/>
      <c r="Z81" s="92"/>
      <c r="AA81" s="93"/>
    </row>
    <row r="82" ht="10.5" customHeight="1">
      <c r="B82" s="167"/>
      <c r="C82" s="167"/>
      <c r="D82" s="167"/>
      <c r="E82" s="167"/>
      <c r="F82" s="167"/>
      <c r="G82" s="52"/>
      <c r="H82" s="53"/>
      <c r="I82" s="53"/>
      <c r="J82" s="170"/>
      <c r="K82" s="53"/>
      <c r="L82" s="53"/>
      <c r="M82" s="170"/>
      <c r="N82" s="170"/>
      <c r="O82" s="170"/>
      <c r="P82" s="204"/>
      <c r="Q82" s="93"/>
      <c r="R82" s="92"/>
      <c r="S82" s="93"/>
      <c r="T82" s="92"/>
      <c r="U82" s="93"/>
      <c r="V82" s="92"/>
      <c r="W82" s="93"/>
      <c r="X82" s="92"/>
      <c r="Y82" s="93"/>
      <c r="Z82" s="92"/>
      <c r="AA82" s="93"/>
    </row>
    <row r="83" ht="10.5" customHeight="1">
      <c r="B83" s="167"/>
      <c r="C83" s="167"/>
      <c r="D83" s="167"/>
      <c r="E83" s="167"/>
      <c r="F83" s="167"/>
      <c r="G83" s="52"/>
      <c r="H83" s="53"/>
      <c r="I83" s="53"/>
      <c r="J83" s="170"/>
      <c r="K83" s="53"/>
      <c r="L83" s="53"/>
      <c r="M83" s="170"/>
      <c r="N83" s="170"/>
      <c r="O83" s="170"/>
      <c r="P83" s="204"/>
      <c r="Q83" s="93"/>
      <c r="R83" s="92"/>
      <c r="S83" s="93"/>
      <c r="T83" s="92"/>
      <c r="U83" s="93"/>
      <c r="V83" s="92"/>
      <c r="W83" s="93"/>
      <c r="X83" s="92"/>
      <c r="Y83" s="93"/>
      <c r="Z83" s="92"/>
      <c r="AA83" s="93"/>
    </row>
    <row r="84" ht="10.5" customHeight="1">
      <c r="B84" s="167"/>
      <c r="C84" s="167"/>
      <c r="D84" s="167"/>
      <c r="E84" s="167"/>
      <c r="F84" s="167"/>
      <c r="G84" s="52"/>
      <c r="H84" s="53"/>
      <c r="I84" s="53"/>
      <c r="J84" s="170"/>
      <c r="K84" s="53"/>
      <c r="L84" s="53"/>
      <c r="M84" s="170"/>
      <c r="N84" s="170"/>
      <c r="O84" s="170"/>
      <c r="P84" s="204"/>
      <c r="Q84" s="93"/>
      <c r="R84" s="92"/>
      <c r="S84" s="93"/>
      <c r="T84" s="92"/>
      <c r="U84" s="93"/>
      <c r="V84" s="92"/>
      <c r="W84" s="93"/>
      <c r="X84" s="92"/>
      <c r="Y84" s="93"/>
      <c r="Z84" s="92"/>
      <c r="AA84" s="93"/>
    </row>
    <row r="85" ht="10.5" customHeight="1">
      <c r="B85" s="167"/>
      <c r="C85" s="167"/>
      <c r="D85" s="167"/>
      <c r="E85" s="167"/>
      <c r="F85" s="167"/>
      <c r="G85" s="52"/>
      <c r="H85" s="53"/>
      <c r="I85" s="53"/>
      <c r="J85" s="170"/>
      <c r="K85" s="53"/>
      <c r="L85" s="53"/>
      <c r="M85" s="170"/>
      <c r="N85" s="170"/>
      <c r="O85" s="170"/>
      <c r="P85" s="204"/>
      <c r="Q85" s="93"/>
      <c r="R85" s="92"/>
      <c r="S85" s="93"/>
      <c r="T85" s="92"/>
      <c r="U85" s="93"/>
      <c r="V85" s="92"/>
      <c r="W85" s="93"/>
      <c r="X85" s="92"/>
      <c r="Y85" s="93"/>
      <c r="Z85" s="92"/>
      <c r="AA85" s="93"/>
    </row>
    <row r="86" ht="10.5" customHeight="1">
      <c r="B86" s="167"/>
      <c r="C86" s="167"/>
      <c r="D86" s="167"/>
      <c r="E86" s="167"/>
      <c r="F86" s="167"/>
      <c r="G86" s="52"/>
      <c r="H86" s="53"/>
      <c r="I86" s="53"/>
      <c r="J86" s="170"/>
      <c r="K86" s="53"/>
      <c r="L86" s="53"/>
      <c r="M86" s="170"/>
      <c r="N86" s="170"/>
      <c r="O86" s="170"/>
      <c r="P86" s="204"/>
      <c r="Q86" s="93"/>
      <c r="R86" s="92"/>
      <c r="S86" s="93"/>
      <c r="T86" s="92"/>
      <c r="U86" s="93"/>
      <c r="V86" s="92"/>
      <c r="W86" s="93"/>
      <c r="X86" s="92"/>
      <c r="Y86" s="93"/>
      <c r="Z86" s="92"/>
      <c r="AA86" s="93"/>
    </row>
    <row r="87" ht="10.5" customHeight="1">
      <c r="B87" s="167"/>
      <c r="C87" s="167"/>
      <c r="D87" s="167"/>
      <c r="E87" s="167"/>
      <c r="F87" s="167"/>
      <c r="G87" s="52"/>
      <c r="H87" s="53"/>
      <c r="I87" s="53"/>
      <c r="J87" s="170"/>
      <c r="K87" s="53"/>
      <c r="L87" s="53"/>
      <c r="M87" s="170"/>
      <c r="N87" s="170"/>
      <c r="O87" s="170"/>
      <c r="P87" s="204"/>
      <c r="Q87" s="93"/>
      <c r="R87" s="92"/>
      <c r="S87" s="93"/>
      <c r="T87" s="92"/>
      <c r="U87" s="93"/>
      <c r="V87" s="92"/>
      <c r="W87" s="93"/>
      <c r="X87" s="92"/>
      <c r="Y87" s="93"/>
      <c r="Z87" s="92"/>
      <c r="AA87" s="93"/>
    </row>
    <row r="88" ht="10.5" customHeight="1">
      <c r="B88" s="167"/>
      <c r="C88" s="167"/>
      <c r="D88" s="167"/>
      <c r="E88" s="167"/>
      <c r="F88" s="167"/>
      <c r="G88" s="52"/>
      <c r="H88" s="53"/>
      <c r="I88" s="53"/>
      <c r="J88" s="170"/>
      <c r="K88" s="53"/>
      <c r="L88" s="53"/>
      <c r="M88" s="170"/>
      <c r="N88" s="170"/>
      <c r="O88" s="170"/>
      <c r="P88" s="204"/>
      <c r="Q88" s="93"/>
      <c r="R88" s="92"/>
      <c r="S88" s="93"/>
      <c r="T88" s="92"/>
      <c r="U88" s="93"/>
      <c r="V88" s="92"/>
      <c r="W88" s="93"/>
      <c r="X88" s="92"/>
      <c r="Y88" s="93"/>
      <c r="Z88" s="92"/>
      <c r="AA88" s="93"/>
    </row>
    <row r="89" ht="10.5" customHeight="1">
      <c r="B89" s="167"/>
      <c r="C89" s="167"/>
      <c r="D89" s="167"/>
      <c r="E89" s="167"/>
      <c r="F89" s="167"/>
      <c r="G89" s="52"/>
      <c r="H89" s="53"/>
      <c r="I89" s="53"/>
      <c r="J89" s="170"/>
      <c r="K89" s="53"/>
      <c r="L89" s="53"/>
      <c r="M89" s="170"/>
      <c r="N89" s="170"/>
      <c r="O89" s="170"/>
      <c r="P89" s="204"/>
      <c r="Q89" s="93"/>
      <c r="R89" s="92"/>
      <c r="S89" s="93"/>
      <c r="T89" s="92"/>
      <c r="U89" s="93"/>
      <c r="V89" s="92"/>
      <c r="W89" s="93"/>
      <c r="X89" s="92"/>
      <c r="Y89" s="93"/>
      <c r="Z89" s="92"/>
      <c r="AA89" s="93"/>
    </row>
    <row r="90" ht="10.5" customHeight="1">
      <c r="B90" s="167"/>
      <c r="C90" s="167"/>
      <c r="D90" s="167"/>
      <c r="E90" s="167"/>
      <c r="F90" s="167"/>
      <c r="G90" s="52"/>
      <c r="H90" s="53"/>
      <c r="I90" s="53"/>
      <c r="J90" s="170"/>
      <c r="K90" s="53"/>
      <c r="L90" s="53"/>
      <c r="M90" s="170"/>
      <c r="N90" s="170"/>
      <c r="O90" s="170"/>
      <c r="P90" s="204"/>
      <c r="Q90" s="93"/>
      <c r="R90" s="92"/>
      <c r="S90" s="93"/>
      <c r="T90" s="92"/>
      <c r="U90" s="93"/>
      <c r="V90" s="92"/>
      <c r="W90" s="93"/>
      <c r="X90" s="92"/>
      <c r="Y90" s="93"/>
      <c r="Z90" s="92"/>
      <c r="AA90" s="93"/>
    </row>
    <row r="91" ht="10.5" customHeight="1">
      <c r="B91" s="167"/>
      <c r="C91" s="167"/>
      <c r="D91" s="167"/>
      <c r="E91" s="167"/>
      <c r="F91" s="167"/>
      <c r="G91" s="52"/>
      <c r="H91" s="53"/>
      <c r="I91" s="53"/>
      <c r="J91" s="170"/>
      <c r="K91" s="53"/>
      <c r="L91" s="53"/>
      <c r="M91" s="170"/>
      <c r="N91" s="170"/>
      <c r="O91" s="170"/>
      <c r="P91" s="204"/>
      <c r="Q91" s="93"/>
      <c r="R91" s="92"/>
      <c r="S91" s="93"/>
      <c r="T91" s="92"/>
      <c r="U91" s="93"/>
      <c r="V91" s="92"/>
      <c r="W91" s="93"/>
      <c r="X91" s="92"/>
      <c r="Y91" s="93"/>
      <c r="Z91" s="92"/>
      <c r="AA91" s="93"/>
    </row>
    <row r="92" ht="10.5" customHeight="1">
      <c r="B92" s="167"/>
      <c r="C92" s="167"/>
      <c r="D92" s="167"/>
      <c r="E92" s="167"/>
      <c r="F92" s="167"/>
      <c r="G92" s="52"/>
      <c r="H92" s="53"/>
      <c r="I92" s="53"/>
      <c r="J92" s="170"/>
      <c r="K92" s="53"/>
      <c r="L92" s="53"/>
      <c r="M92" s="170"/>
      <c r="N92" s="170"/>
      <c r="O92" s="170"/>
      <c r="P92" s="204"/>
      <c r="Q92" s="93"/>
      <c r="R92" s="92"/>
      <c r="S92" s="93"/>
      <c r="T92" s="92"/>
      <c r="U92" s="93"/>
      <c r="V92" s="92"/>
      <c r="W92" s="93"/>
      <c r="X92" s="92"/>
      <c r="Y92" s="93"/>
      <c r="Z92" s="92"/>
      <c r="AA92" s="93"/>
    </row>
    <row r="93" ht="10.5" customHeight="1">
      <c r="B93" s="167"/>
      <c r="C93" s="167"/>
      <c r="D93" s="167"/>
      <c r="E93" s="167"/>
      <c r="F93" s="167"/>
      <c r="G93" s="52"/>
      <c r="H93" s="53"/>
      <c r="I93" s="53"/>
      <c r="J93" s="170"/>
      <c r="K93" s="53"/>
      <c r="L93" s="53"/>
      <c r="M93" s="170"/>
      <c r="N93" s="170"/>
      <c r="O93" s="170"/>
      <c r="P93" s="204"/>
      <c r="Q93" s="93"/>
      <c r="R93" s="92"/>
      <c r="S93" s="93"/>
      <c r="T93" s="92"/>
      <c r="U93" s="93"/>
      <c r="V93" s="92"/>
      <c r="W93" s="93"/>
      <c r="X93" s="92"/>
      <c r="Y93" s="93"/>
      <c r="Z93" s="92"/>
      <c r="AA93" s="93"/>
    </row>
    <row r="94" ht="10.5" customHeight="1">
      <c r="B94" s="167"/>
      <c r="C94" s="167"/>
      <c r="D94" s="167"/>
      <c r="E94" s="167"/>
      <c r="F94" s="167"/>
      <c r="G94" s="52"/>
      <c r="H94" s="53"/>
      <c r="I94" s="53"/>
      <c r="J94" s="170"/>
      <c r="K94" s="53"/>
      <c r="L94" s="53"/>
      <c r="M94" s="170"/>
      <c r="N94" s="170"/>
      <c r="O94" s="170"/>
      <c r="P94" s="204"/>
      <c r="Q94" s="93"/>
      <c r="R94" s="92"/>
      <c r="S94" s="93"/>
      <c r="T94" s="92"/>
      <c r="U94" s="93"/>
      <c r="V94" s="92"/>
      <c r="W94" s="93"/>
      <c r="X94" s="92"/>
      <c r="Y94" s="93"/>
      <c r="Z94" s="92"/>
      <c r="AA94" s="93"/>
    </row>
    <row r="95" ht="10.5" customHeight="1">
      <c r="B95" s="167"/>
      <c r="C95" s="167"/>
      <c r="D95" s="167"/>
      <c r="E95" s="167"/>
      <c r="F95" s="167"/>
      <c r="G95" s="52"/>
      <c r="H95" s="53"/>
      <c r="I95" s="53"/>
      <c r="J95" s="170"/>
      <c r="K95" s="53"/>
      <c r="L95" s="53"/>
      <c r="M95" s="170"/>
      <c r="N95" s="170"/>
      <c r="O95" s="170"/>
      <c r="P95" s="204"/>
      <c r="Q95" s="93"/>
      <c r="R95" s="92"/>
      <c r="S95" s="93"/>
      <c r="T95" s="92"/>
      <c r="U95" s="93"/>
      <c r="V95" s="92"/>
      <c r="W95" s="93"/>
      <c r="X95" s="92"/>
      <c r="Y95" s="93"/>
      <c r="Z95" s="92"/>
      <c r="AA95" s="93"/>
    </row>
    <row r="96" ht="10.5" customHeight="1">
      <c r="G96" s="52"/>
    </row>
    <row r="97" ht="10.5" customHeight="1">
      <c r="G97" s="52"/>
    </row>
    <row r="98" ht="10.5" customHeight="1">
      <c r="G98" s="52"/>
    </row>
    <row r="99" ht="10.5" customHeight="1"/>
    <row r="100" ht="10.5" customHeight="1">
      <c r="B100" s="76"/>
      <c r="G100" s="3"/>
    </row>
    <row r="101" ht="10.5" customHeight="1">
      <c r="B101" s="76"/>
      <c r="G101" s="76"/>
      <c r="H101" s="76"/>
      <c r="I101" s="3"/>
      <c r="J101" s="76"/>
      <c r="K101" s="76"/>
    </row>
    <row r="102" ht="10.5" customHeight="1">
      <c r="B102" s="76"/>
      <c r="G102" s="8"/>
      <c r="H102" s="3"/>
      <c r="I102" s="3"/>
      <c r="J102" s="3"/>
      <c r="K102" s="3"/>
    </row>
    <row r="103" ht="10.5" customHeight="1">
      <c r="B103" s="76"/>
      <c r="G103" s="8"/>
      <c r="H103" s="3"/>
      <c r="I103" s="3"/>
      <c r="J103" s="3"/>
      <c r="K103" s="3"/>
    </row>
    <row r="104" ht="10.5" customHeight="1">
      <c r="B104" s="76"/>
      <c r="G104" s="76"/>
      <c r="H104" s="76"/>
      <c r="J104" s="76"/>
      <c r="K104" s="76"/>
    </row>
    <row r="105" ht="10.5" customHeight="1">
      <c r="B105" s="76"/>
    </row>
    <row r="106" ht="10.5" customHeight="1">
      <c r="B106" s="76"/>
      <c r="G106" s="76"/>
      <c r="H106" s="76"/>
      <c r="J106" s="76"/>
      <c r="K106" s="76"/>
    </row>
    <row r="107" ht="10.5" customHeight="1"/>
    <row r="108" ht="10.5" customHeight="1">
      <c r="B108" s="76"/>
      <c r="G108" s="76"/>
      <c r="H108" s="76"/>
      <c r="J108" s="76"/>
      <c r="K108" s="76"/>
    </row>
    <row r="109" ht="10.5" customHeight="1">
      <c r="B109" s="76"/>
      <c r="G109" s="76"/>
      <c r="H109" s="76"/>
      <c r="J109" s="76"/>
      <c r="K109" s="76"/>
    </row>
    <row r="110" ht="10.5" customHeight="1">
      <c r="B110" s="76"/>
      <c r="G110" s="8"/>
      <c r="H110" s="76"/>
      <c r="J110" s="76"/>
      <c r="K110" s="76"/>
    </row>
    <row r="111" ht="10.5" customHeight="1">
      <c r="B111" s="76"/>
      <c r="G111" s="8"/>
      <c r="H111" s="76"/>
      <c r="J111" s="76"/>
      <c r="K111" s="76"/>
    </row>
    <row r="112" ht="10.5" customHeight="1">
      <c r="B112" s="76"/>
      <c r="G112" s="76"/>
      <c r="H112" s="76"/>
      <c r="J112" s="76"/>
      <c r="K112" s="76"/>
    </row>
    <row r="113" ht="10.5" customHeight="1">
      <c r="B113" s="76"/>
    </row>
    <row r="114" ht="10.5" customHeight="1">
      <c r="B114" s="76"/>
      <c r="G114" s="76"/>
      <c r="H114" s="76"/>
      <c r="J114" s="76"/>
      <c r="K114" s="76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>
      <c r="F121" s="3"/>
    </row>
    <row r="122" ht="10.5" customHeight="1">
      <c r="F122" s="3"/>
    </row>
    <row r="123" ht="10.5" customHeight="1">
      <c r="F123" s="3"/>
    </row>
    <row r="124" ht="10.5" customHeight="1">
      <c r="F124" s="3"/>
      <c r="H124" s="3"/>
      <c r="I124" s="3"/>
    </row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3">
    <mergeCell ref="B17:F17"/>
    <mergeCell ref="B12:F12"/>
    <mergeCell ref="B13:F13"/>
    <mergeCell ref="B14:F14"/>
    <mergeCell ref="B15:F15"/>
    <mergeCell ref="B16:F16"/>
    <mergeCell ref="B7:Q7"/>
    <mergeCell ref="B8:F11"/>
    <mergeCell ref="G8:I9"/>
    <mergeCell ref="J8:L9"/>
    <mergeCell ref="M8:N10"/>
    <mergeCell ref="O8:P10"/>
    <mergeCell ref="Q8:Q10"/>
  </mergeCells>
  <conditionalFormatting sqref="I12:I16">
    <cfRule type="colorScale" priority="10">
      <colorScale>
        <cfvo type="min"/>
        <cfvo type="max"/>
        <color rgb="FFFCFCFF"/>
        <color rgb="FF63BE7B"/>
      </colorScale>
    </cfRule>
  </conditionalFormatting>
  <conditionalFormatting sqref="I26:I43">
    <cfRule type="colorScale" priority="5">
      <colorScale>
        <cfvo type="min"/>
        <cfvo type="max"/>
        <color rgb="FFFCFCFF"/>
        <color rgb="FF63BE7B"/>
      </colorScale>
    </cfRule>
  </conditionalFormatting>
  <conditionalFormatting sqref="L12:L16">
    <cfRule type="colorScale" priority="9">
      <colorScale>
        <cfvo type="min"/>
        <cfvo type="max"/>
        <color rgb="FFFCFCFF"/>
        <color rgb="FF63BE7B"/>
      </colorScale>
    </cfRule>
  </conditionalFormatting>
  <conditionalFormatting sqref="L26:L43">
    <cfRule type="colorScale" priority="4">
      <colorScale>
        <cfvo type="min"/>
        <cfvo type="max"/>
        <color rgb="FFFCFCFF"/>
        <color rgb="FF63BE7B"/>
      </colorScale>
    </cfRule>
  </conditionalFormatting>
  <conditionalFormatting sqref="N12:N16">
    <cfRule type="colorScale" priority="8">
      <colorScale>
        <cfvo type="min"/>
        <cfvo type="max"/>
        <color rgb="FFFCFCFF"/>
        <color rgb="FF63BE7B"/>
      </colorScale>
    </cfRule>
  </conditionalFormatting>
  <conditionalFormatting sqref="N26:N43">
    <cfRule type="colorScale" priority="3">
      <colorScale>
        <cfvo type="min"/>
        <cfvo type="max"/>
        <color rgb="FFFCFCFF"/>
        <color rgb="FF63BE7B"/>
      </colorScale>
    </cfRule>
  </conditionalFormatting>
  <conditionalFormatting sqref="P12:P16">
    <cfRule type="colorScale" priority="7">
      <colorScale>
        <cfvo type="min"/>
        <cfvo type="max"/>
        <color rgb="FFFCFCFF"/>
        <color rgb="FF63BE7B"/>
      </colorScale>
    </cfRule>
  </conditionalFormatting>
  <conditionalFormatting sqref="P26:P43">
    <cfRule type="colorScale" priority="2">
      <colorScale>
        <cfvo type="min"/>
        <cfvo type="max"/>
        <color rgb="FFFCFCFF"/>
        <color rgb="FF63BE7B"/>
      </colorScale>
    </cfRule>
  </conditionalFormatting>
  <conditionalFormatting sqref="Q12:Q16">
    <cfRule type="colorScale" priority="6">
      <colorScale>
        <cfvo type="min"/>
        <cfvo type="max"/>
        <color rgb="FFFCFCFF"/>
        <color rgb="FF63BE7B"/>
      </colorScale>
    </cfRule>
  </conditionalFormatting>
  <conditionalFormatting sqref="Q26:Q43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29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7.42578125" hidden="0" customWidth="1"/>
  </cols>
  <sheetData>
    <row r="1" ht="10.5" customHeight="1">
      <c r="A1" s="3"/>
      <c r="I1" s="102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G2" s="41"/>
      <c r="H2" s="41"/>
      <c r="I2" s="102"/>
    </row>
    <row r="3" ht="10.5" customHeight="1">
      <c r="B3" s="39"/>
      <c r="C3" s="39"/>
      <c r="D3" s="39"/>
      <c r="E3" s="39"/>
      <c r="F3" s="39"/>
      <c r="G3" s="39"/>
      <c r="H3" s="39"/>
      <c r="I3" s="217"/>
      <c r="J3" s="39"/>
      <c r="K3" s="39"/>
      <c r="L3" s="39"/>
      <c r="M3" s="39"/>
      <c r="N3" s="39"/>
      <c r="O3" s="39"/>
      <c r="P3" s="39"/>
    </row>
    <row r="4" ht="10.5" customHeight="1">
      <c r="A4" s="98"/>
      <c r="B4" s="97"/>
      <c r="C4" s="249"/>
      <c r="D4" s="249"/>
      <c r="E4" s="249"/>
      <c r="F4" s="249"/>
      <c r="G4" s="249"/>
      <c r="H4" s="249"/>
      <c r="I4" s="216"/>
      <c r="J4" s="216"/>
      <c r="K4" s="216"/>
      <c r="L4" s="216"/>
      <c r="M4" s="216"/>
      <c r="N4" s="216"/>
      <c r="O4" s="216"/>
      <c r="P4" s="216"/>
    </row>
    <row r="5" ht="10.5" customHeight="1">
      <c r="A5" s="98"/>
      <c r="B5" s="97" t="str">
        <f>Índice!$B$31</f>
        <v>2.1.1.2. Perfil del resisente por sexo, edad y grado en centros de atención a personas con discapacidad</v>
      </c>
      <c r="C5" s="97"/>
      <c r="D5" s="97"/>
      <c r="E5" s="97"/>
      <c r="F5" s="97"/>
      <c r="G5" s="97"/>
      <c r="H5" s="97"/>
      <c r="L5" s="169"/>
      <c r="U5" s="97"/>
      <c r="V5" s="97"/>
      <c r="W5" s="97"/>
      <c r="X5" s="97"/>
      <c r="Y5" s="97"/>
    </row>
    <row r="6" ht="10.5" customHeight="1">
      <c r="A6" s="98"/>
      <c r="B6" s="97"/>
      <c r="C6" s="97"/>
      <c r="D6" s="97"/>
      <c r="E6" s="97"/>
      <c r="F6" s="97"/>
      <c r="G6" s="97"/>
      <c r="H6" s="97"/>
      <c r="L6" s="169"/>
      <c r="U6" s="97"/>
      <c r="V6" s="97"/>
    </row>
    <row r="7" ht="10.5" customHeight="1">
      <c r="A7" s="72"/>
      <c r="B7" s="154" t="s">
        <v>123</v>
      </c>
      <c r="C7" s="155"/>
      <c r="D7" s="155"/>
      <c r="E7" s="155"/>
      <c r="F7" s="155"/>
      <c r="G7" s="155"/>
      <c r="H7" s="155"/>
      <c r="I7" s="155"/>
      <c r="J7" s="155"/>
      <c r="K7" s="156"/>
      <c r="M7" s="215"/>
      <c r="N7" s="215"/>
      <c r="O7" s="215"/>
      <c r="T7" s="94"/>
      <c r="U7" s="94"/>
    </row>
    <row r="8" ht="10.5" customHeight="1">
      <c r="B8" s="198" t="s">
        <v>42</v>
      </c>
      <c r="C8" s="199"/>
      <c r="D8" s="199"/>
      <c r="E8" s="199"/>
      <c r="F8" s="200"/>
      <c r="G8" s="227" t="s">
        <v>61</v>
      </c>
      <c r="H8" s="228"/>
      <c r="I8" s="228"/>
      <c r="J8" s="229"/>
      <c r="K8" s="224"/>
      <c r="L8" s="55"/>
      <c r="M8" s="215"/>
      <c r="N8" s="215"/>
      <c r="O8" s="215"/>
      <c r="P8" s="215"/>
      <c r="Q8" s="215"/>
      <c r="R8" s="215"/>
      <c r="S8" s="215"/>
      <c r="T8" s="73"/>
      <c r="U8" s="73"/>
    </row>
    <row r="9" ht="10.5" customHeight="1">
      <c r="B9" s="123"/>
      <c r="C9" s="122"/>
      <c r="D9" s="122"/>
      <c r="E9" s="122"/>
      <c r="F9" s="157"/>
      <c r="G9" s="230" t="s">
        <v>0</v>
      </c>
      <c r="H9" s="231"/>
      <c r="I9" s="161" t="s">
        <v>1</v>
      </c>
      <c r="J9" s="161"/>
      <c r="K9" s="136" t="s">
        <v>4</v>
      </c>
      <c r="L9" s="55"/>
      <c r="M9" s="215"/>
      <c r="N9" s="215"/>
      <c r="O9" s="215"/>
      <c r="P9" s="215"/>
      <c r="Q9" s="215"/>
      <c r="R9" s="215"/>
      <c r="S9" s="215"/>
      <c r="T9" s="73"/>
      <c r="U9" s="73"/>
    </row>
    <row r="10" ht="10.5" customHeight="1">
      <c r="B10" s="149"/>
      <c r="C10" s="150"/>
      <c r="D10" s="150"/>
      <c r="E10" s="150"/>
      <c r="F10" s="158"/>
      <c r="G10" s="108" t="s">
        <v>14</v>
      </c>
      <c r="H10" s="161" t="s">
        <v>105</v>
      </c>
      <c r="I10" s="162" t="s">
        <v>14</v>
      </c>
      <c r="J10" s="161" t="s">
        <v>105</v>
      </c>
      <c r="K10" s="181" t="s">
        <v>14</v>
      </c>
      <c r="L10" s="55"/>
      <c r="M10" s="215"/>
      <c r="N10" s="215"/>
      <c r="O10" s="215"/>
      <c r="P10" s="215"/>
      <c r="Q10" s="215"/>
      <c r="R10" s="215"/>
      <c r="S10" s="215"/>
      <c r="T10" s="73"/>
      <c r="U10" s="73"/>
    </row>
    <row r="11" ht="10.5" customHeight="1">
      <c r="A11" s="3"/>
      <c r="B11" s="151" t="s">
        <v>26</v>
      </c>
      <c r="C11" s="152"/>
      <c r="D11" s="152"/>
      <c r="E11" s="152"/>
      <c r="F11" s="153"/>
      <c r="G11" s="186" t="n">
        <v>85</v>
      </c>
      <c r="H11" s="238" t="e">
        <f>IF(G11=0,"-",G11/$K11)</f>
        <v>#VALUE!</v>
      </c>
      <c r="I11" s="212" t="n">
        <v>59</v>
      </c>
      <c r="J11" s="225" t="e">
        <f t="shared" ref="J11:J16" si="0">IF(I11=0,"-",I11/$K11)</f>
        <v>#VALUE!</v>
      </c>
      <c r="K11" s="245" t="e">
        <f>G11+I11</f>
        <v>#VALUE!</v>
      </c>
      <c r="L11" s="55"/>
      <c r="M11" s="215"/>
      <c r="N11" s="215"/>
      <c r="O11" s="215"/>
      <c r="P11" s="215"/>
      <c r="Q11" s="215"/>
      <c r="R11" s="215"/>
      <c r="S11" s="215"/>
    </row>
    <row r="12" ht="10.5" customHeight="1">
      <c r="A12" s="3"/>
      <c r="B12" s="140" t="s">
        <v>27</v>
      </c>
      <c r="C12" s="141"/>
      <c r="D12" s="141"/>
      <c r="E12" s="141"/>
      <c r="F12" s="142"/>
      <c r="G12" s="187" t="n">
        <v>102</v>
      </c>
      <c r="H12" s="87" t="e">
        <f t="shared" ref="H12:H16" si="1">IF(G12=0,"-",G12/$K12)</f>
        <v>#VALUE!</v>
      </c>
      <c r="I12" s="239" t="n">
        <v>92</v>
      </c>
      <c r="J12" s="87" t="e">
        <f t="shared" si="0"/>
        <v>#VALUE!</v>
      </c>
      <c r="K12" s="246" t="e">
        <f>G12+I12</f>
        <v>#VALUE!</v>
      </c>
      <c r="L12" s="55"/>
      <c r="M12" s="169"/>
      <c r="N12" s="215"/>
      <c r="O12" s="215"/>
      <c r="P12" s="215"/>
      <c r="Q12" s="215"/>
      <c r="R12" s="215"/>
      <c r="S12" s="215"/>
    </row>
    <row r="13" ht="10.5" customHeight="1">
      <c r="A13" s="3"/>
      <c r="B13" s="140" t="s">
        <v>25</v>
      </c>
      <c r="C13" s="141"/>
      <c r="D13" s="141"/>
      <c r="E13" s="141"/>
      <c r="F13" s="142"/>
      <c r="G13" s="187" t="n">
        <v>237</v>
      </c>
      <c r="H13" s="87" t="e">
        <f t="shared" si="1"/>
        <v>#VALUE!</v>
      </c>
      <c r="I13" s="239" t="n">
        <v>154</v>
      </c>
      <c r="J13" s="87" t="e">
        <f t="shared" si="0"/>
        <v>#VALUE!</v>
      </c>
      <c r="K13" s="246" t="e">
        <f>G13+I13</f>
        <v>#VALUE!</v>
      </c>
      <c r="L13" s="55"/>
      <c r="M13" s="215"/>
      <c r="N13" s="215"/>
      <c r="O13" s="215"/>
      <c r="P13" s="215"/>
      <c r="Q13" s="215"/>
      <c r="R13" s="215"/>
      <c r="S13" s="215"/>
    </row>
    <row r="14" ht="10.5" customHeight="1">
      <c r="A14" s="3"/>
      <c r="B14" s="140" t="s">
        <v>28</v>
      </c>
      <c r="C14" s="141"/>
      <c r="D14" s="141"/>
      <c r="E14" s="141"/>
      <c r="F14" s="142"/>
      <c r="G14" s="187" t="n">
        <v>68</v>
      </c>
      <c r="H14" s="87" t="e">
        <f t="shared" si="1"/>
        <v>#VALUE!</v>
      </c>
      <c r="I14" s="239" t="n">
        <v>58</v>
      </c>
      <c r="J14" s="87" t="e">
        <f t="shared" si="0"/>
        <v>#VALUE!</v>
      </c>
      <c r="K14" s="246" t="e">
        <f>G14+I14</f>
        <v>#VALUE!</v>
      </c>
      <c r="L14" s="55"/>
      <c r="M14" s="215"/>
      <c r="N14" s="215"/>
      <c r="O14" s="215"/>
      <c r="P14" s="215"/>
      <c r="Q14" s="215"/>
      <c r="R14" s="215"/>
      <c r="S14" s="215"/>
    </row>
    <row r="15" ht="10.5" customHeight="1">
      <c r="A15" s="3"/>
      <c r="B15" s="143" t="s">
        <v>29</v>
      </c>
      <c r="C15" s="144"/>
      <c r="D15" s="144"/>
      <c r="E15" s="144"/>
      <c r="F15" s="145"/>
      <c r="G15" s="187" t="n">
        <v>572</v>
      </c>
      <c r="H15" s="87" t="e">
        <f t="shared" si="1"/>
        <v>#VALUE!</v>
      </c>
      <c r="I15" s="239" t="n">
        <v>404</v>
      </c>
      <c r="J15" s="87" t="e">
        <f t="shared" si="0"/>
        <v>#VALUE!</v>
      </c>
      <c r="K15" s="246" t="e">
        <f>G15+I15</f>
        <v>#VALUE!</v>
      </c>
      <c r="L15" s="55"/>
      <c r="M15" s="215"/>
      <c r="N15" s="215"/>
      <c r="O15" s="215"/>
      <c r="P15" s="215"/>
      <c r="Q15" s="215"/>
      <c r="R15" s="215"/>
      <c r="S15" s="215"/>
    </row>
    <row r="16" ht="10.5" customHeight="1">
      <c r="B16" s="146" t="s">
        <v>4</v>
      </c>
      <c r="C16" s="147"/>
      <c r="D16" s="147"/>
      <c r="E16" s="147"/>
      <c r="F16" s="148"/>
      <c r="G16" s="188" t="n">
        <f>SUM(G11:G15)</f>
        <v>0</v>
      </c>
      <c r="H16" s="240" t="str">
        <f t="shared" si="1"/>
        <v>-</v>
      </c>
      <c r="I16" s="241" t="n">
        <f>SUM(I11:I15)</f>
        <v>0</v>
      </c>
      <c r="J16" s="240" t="str">
        <f t="shared" si="0"/>
        <v>-</v>
      </c>
      <c r="K16" s="247" t="e">
        <f>SUM(K11:K15)</f>
        <v>#VALUE!</v>
      </c>
      <c r="L16" s="243"/>
      <c r="M16" s="169"/>
      <c r="N16" s="215"/>
      <c r="O16" s="215"/>
      <c r="P16" s="215"/>
      <c r="Q16" s="215"/>
      <c r="R16" s="215"/>
      <c r="S16" s="215"/>
    </row>
    <row r="17" ht="10.5" customHeight="1">
      <c r="A17" s="72"/>
      <c r="B17" s="40" t="s">
        <v>173</v>
      </c>
      <c r="C17" s="97"/>
      <c r="D17" s="97"/>
      <c r="E17" s="97"/>
      <c r="F17" s="97"/>
      <c r="G17" s="97"/>
      <c r="H17" s="97"/>
      <c r="P17" s="59"/>
      <c r="Q17" s="215"/>
      <c r="R17" s="215"/>
      <c r="S17" s="215"/>
      <c r="T17" s="215"/>
      <c r="U17" s="94"/>
      <c r="V17" s="94"/>
    </row>
    <row r="18" ht="10.5" customHeight="1">
      <c r="A18" s="72"/>
      <c r="B18" s="97"/>
      <c r="C18" s="97"/>
      <c r="D18" s="97"/>
      <c r="E18" s="97"/>
      <c r="F18" s="97"/>
      <c r="G18" s="97"/>
      <c r="H18" s="97"/>
      <c r="I18" s="214"/>
      <c r="P18" s="59"/>
      <c r="Q18" s="215"/>
      <c r="R18" s="215"/>
      <c r="S18" s="215"/>
      <c r="T18" s="215"/>
      <c r="U18" s="94"/>
      <c r="V18" s="94"/>
    </row>
    <row r="19" ht="10.5" customHeight="1">
      <c r="B19" s="51"/>
      <c r="C19" s="51"/>
      <c r="D19" s="51"/>
      <c r="E19" s="51"/>
      <c r="F19" s="51"/>
      <c r="G19" s="51"/>
      <c r="H19" s="51"/>
      <c r="I19" s="218"/>
      <c r="J19" s="74"/>
      <c r="K19" s="74"/>
      <c r="L19" s="74"/>
      <c r="M19" s="74"/>
      <c r="N19" s="74"/>
      <c r="O19" s="74"/>
      <c r="P19" s="59"/>
      <c r="Q19" s="215"/>
      <c r="R19" s="215"/>
      <c r="S19" s="215"/>
      <c r="T19" s="215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</row>
    <row r="20" ht="10.5" customHeight="1">
      <c r="A20" s="98"/>
      <c r="B20" s="154" t="s">
        <v>123</v>
      </c>
      <c r="C20" s="155"/>
      <c r="D20" s="155"/>
      <c r="E20" s="155"/>
      <c r="F20" s="155"/>
      <c r="G20" s="155"/>
      <c r="H20" s="155"/>
      <c r="I20" s="155"/>
      <c r="J20" s="155"/>
      <c r="K20" s="155"/>
      <c r="L20" s="155"/>
      <c r="M20" s="155"/>
      <c r="N20" s="155"/>
      <c r="O20" s="155"/>
      <c r="P20" s="156"/>
      <c r="U20" s="97"/>
      <c r="V20" s="97"/>
    </row>
    <row r="21" ht="10.5" customHeight="1">
      <c r="B21" s="198" t="s">
        <v>42</v>
      </c>
      <c r="C21" s="199"/>
      <c r="D21" s="199"/>
      <c r="E21" s="199"/>
      <c r="F21" s="200"/>
      <c r="G21" s="198" t="s">
        <v>117</v>
      </c>
      <c r="H21" s="200"/>
      <c r="I21" s="192" t="s">
        <v>61</v>
      </c>
      <c r="J21" s="193"/>
      <c r="K21" s="193"/>
      <c r="L21" s="193"/>
      <c r="M21" s="193"/>
      <c r="N21" s="193"/>
      <c r="O21" s="193"/>
      <c r="P21" s="194"/>
      <c r="Q21" s="90"/>
      <c r="R21" s="89"/>
      <c r="S21" s="90"/>
      <c r="T21" s="89"/>
      <c r="U21" s="90"/>
      <c r="V21" s="89"/>
      <c r="W21" s="90"/>
      <c r="X21" s="89"/>
      <c r="Y21" s="90"/>
      <c r="Z21" s="89"/>
      <c r="AA21" s="90"/>
    </row>
    <row r="22" ht="10.5" customHeight="1">
      <c r="B22" s="123"/>
      <c r="C22" s="122"/>
      <c r="D22" s="122"/>
      <c r="E22" s="122"/>
      <c r="F22" s="157"/>
      <c r="G22" s="123"/>
      <c r="H22" s="157"/>
      <c r="I22" s="160" t="s">
        <v>72</v>
      </c>
      <c r="J22" s="161"/>
      <c r="K22" s="161" t="s">
        <v>66</v>
      </c>
      <c r="L22" s="161"/>
      <c r="M22" s="161" t="s">
        <v>73</v>
      </c>
      <c r="N22" s="161"/>
      <c r="O22" s="161" t="s">
        <v>4</v>
      </c>
      <c r="P22" s="136"/>
      <c r="Q22" s="73"/>
      <c r="R22" s="59"/>
      <c r="S22" s="58"/>
      <c r="T22" s="59"/>
      <c r="U22" s="58"/>
      <c r="V22" s="59"/>
      <c r="W22" s="58"/>
      <c r="X22" s="59"/>
      <c r="Y22" s="58"/>
      <c r="Z22" s="59"/>
      <c r="AA22" s="58"/>
      <c r="AB22" s="59"/>
      <c r="AC22" s="58"/>
    </row>
    <row r="23" ht="10.5" customHeight="1">
      <c r="B23" s="149"/>
      <c r="C23" s="150"/>
      <c r="D23" s="150"/>
      <c r="E23" s="150"/>
      <c r="F23" s="158"/>
      <c r="G23" s="149"/>
      <c r="H23" s="158"/>
      <c r="I23" s="108" t="s">
        <v>14</v>
      </c>
      <c r="J23" s="161" t="s">
        <v>105</v>
      </c>
      <c r="K23" s="162" t="s">
        <v>14</v>
      </c>
      <c r="L23" s="161" t="s">
        <v>105</v>
      </c>
      <c r="M23" s="162" t="s">
        <v>14</v>
      </c>
      <c r="N23" s="161" t="s">
        <v>105</v>
      </c>
      <c r="O23" s="162" t="s">
        <v>14</v>
      </c>
      <c r="P23" s="136" t="s">
        <v>119</v>
      </c>
      <c r="Q23" s="73"/>
      <c r="R23" s="203"/>
      <c r="S23" s="56"/>
      <c r="T23" s="57"/>
      <c r="U23" s="56"/>
      <c r="V23" s="57"/>
      <c r="W23" s="56"/>
      <c r="X23" s="57"/>
      <c r="Y23" s="56"/>
      <c r="Z23" s="57"/>
      <c r="AA23" s="56"/>
      <c r="AB23" s="57"/>
      <c r="AC23" s="56"/>
    </row>
    <row r="24" ht="10.5" customHeight="1">
      <c r="A24" s="3"/>
      <c r="B24" s="151" t="s">
        <v>26</v>
      </c>
      <c r="C24" s="152"/>
      <c r="D24" s="152"/>
      <c r="E24" s="152"/>
      <c r="F24" s="153"/>
      <c r="G24" s="151" t="s">
        <v>136</v>
      </c>
      <c r="H24" s="153"/>
      <c r="I24" s="186" t="n">
        <v>31</v>
      </c>
      <c r="J24" s="238" t="e">
        <f>IF(I24=0,"-",I24/$O24)</f>
        <v>#VALUE!</v>
      </c>
      <c r="K24" s="186" t="n">
        <v>7</v>
      </c>
      <c r="L24" s="238" t="e">
        <f t="shared" ref="L24:L42" si="2">IF(K24=0,"-",K24/$O24)</f>
        <v>#VALUE!</v>
      </c>
      <c r="M24" s="186" t="n">
        <v>0</v>
      </c>
      <c r="N24" s="225" t="e">
        <f>IF(M24=0,"-",M24/$O24)</f>
        <v>#VALUE!</v>
      </c>
      <c r="O24" s="209" t="e">
        <f>I24+K24+M24</f>
        <v>#VALUE!</v>
      </c>
      <c r="P24" s="213" t="e">
        <f>IF(O24=0,"-",O24/SUM(O$24:O$26))</f>
        <v>#VALUE!</v>
      </c>
      <c r="Q24" s="73"/>
      <c r="R24" s="203"/>
      <c r="S24" s="56"/>
      <c r="T24" s="57"/>
      <c r="U24" s="56"/>
      <c r="V24" s="57"/>
      <c r="W24" s="56"/>
      <c r="X24" s="57"/>
      <c r="Y24" s="56"/>
      <c r="Z24" s="57"/>
      <c r="AA24" s="56"/>
      <c r="AB24" s="57"/>
      <c r="AC24" s="56"/>
    </row>
    <row r="25" ht="10.5" customHeight="1">
      <c r="A25" s="3"/>
      <c r="B25" s="140"/>
      <c r="C25" s="141"/>
      <c r="D25" s="141"/>
      <c r="E25" s="141"/>
      <c r="F25" s="142"/>
      <c r="G25" s="140" t="s">
        <v>134</v>
      </c>
      <c r="H25" s="142"/>
      <c r="I25" s="164" t="n">
        <v>35</v>
      </c>
      <c r="J25" s="87" t="e">
        <f t="shared" ref="J25:J42" si="3">IF(I25=0,"-",I25/$O25)</f>
        <v>#VALUE!</v>
      </c>
      <c r="K25" s="164" t="n">
        <v>9</v>
      </c>
      <c r="L25" s="87" t="e">
        <f t="shared" si="2"/>
        <v>#VALUE!</v>
      </c>
      <c r="M25" s="164" t="n">
        <v>0</v>
      </c>
      <c r="N25" s="87" t="e">
        <f t="shared" ref="N25:N42" si="4">IF(M25=0,"-",M25/$O25)</f>
        <v>#VALUE!</v>
      </c>
      <c r="O25" s="210" t="e">
        <f>I25+K25+M25</f>
        <v>#VALUE!</v>
      </c>
      <c r="P25" s="211" t="e">
        <f>IF(O25=0,"-",O25/SUM(O$24:O$26))</f>
        <v>#VALUE!</v>
      </c>
      <c r="Q25" s="73"/>
      <c r="R25" s="203"/>
      <c r="S25" s="56"/>
      <c r="T25" s="57"/>
      <c r="U25" s="56"/>
      <c r="V25" s="57"/>
      <c r="W25" s="56"/>
      <c r="X25" s="57"/>
      <c r="Y25" s="56"/>
      <c r="Z25" s="57"/>
      <c r="AA25" s="56"/>
      <c r="AB25" s="57"/>
      <c r="AC25" s="56"/>
    </row>
    <row r="26" ht="10.5" customHeight="1">
      <c r="A26" s="3"/>
      <c r="B26" s="143"/>
      <c r="C26" s="144"/>
      <c r="D26" s="144"/>
      <c r="E26" s="144"/>
      <c r="F26" s="145"/>
      <c r="G26" s="143" t="s">
        <v>135</v>
      </c>
      <c r="H26" s="145"/>
      <c r="I26" s="219" t="n">
        <v>56</v>
      </c>
      <c r="J26" s="220" t="e">
        <f t="shared" si="3"/>
        <v>#VALUE!</v>
      </c>
      <c r="K26" s="219" t="n">
        <v>5</v>
      </c>
      <c r="L26" s="220" t="e">
        <f t="shared" si="2"/>
        <v>#VALUE!</v>
      </c>
      <c r="M26" s="219" t="n">
        <v>1</v>
      </c>
      <c r="N26" s="220" t="e">
        <f t="shared" si="4"/>
        <v>#VALUE!</v>
      </c>
      <c r="O26" s="222" t="e">
        <f t="shared" ref="O26:O41" si="5">I26+K26+M26</f>
        <v>#VALUE!</v>
      </c>
      <c r="P26" s="172" t="e">
        <f>IF(O26=0,"-",O26/SUM(O$24:O$26))</f>
        <v>#VALUE!</v>
      </c>
      <c r="Q26" s="73"/>
      <c r="R26" s="203"/>
      <c r="S26" s="56"/>
      <c r="T26" s="57"/>
      <c r="U26" s="56"/>
      <c r="V26" s="57"/>
      <c r="W26" s="56"/>
      <c r="X26" s="57"/>
      <c r="Y26" s="56"/>
      <c r="Z26" s="57"/>
      <c r="AA26" s="56"/>
      <c r="AB26" s="57"/>
      <c r="AC26" s="56"/>
    </row>
    <row r="27" ht="10.5" customHeight="1">
      <c r="A27" s="3"/>
      <c r="B27" s="151" t="s">
        <v>27</v>
      </c>
      <c r="C27" s="152"/>
      <c r="D27" s="152"/>
      <c r="E27" s="152"/>
      <c r="F27" s="153"/>
      <c r="G27" s="151" t="s">
        <v>136</v>
      </c>
      <c r="H27" s="153"/>
      <c r="I27" s="186" t="n">
        <v>27</v>
      </c>
      <c r="J27" s="238" t="e">
        <f t="shared" si="3"/>
        <v>#VALUE!</v>
      </c>
      <c r="K27" s="186" t="n">
        <v>3</v>
      </c>
      <c r="L27" s="238" t="e">
        <f t="shared" si="2"/>
        <v>#VALUE!</v>
      </c>
      <c r="M27" s="186" t="n">
        <v>11</v>
      </c>
      <c r="N27" s="225" t="e">
        <f t="shared" si="4"/>
        <v>#VALUE!</v>
      </c>
      <c r="O27" s="209" t="e">
        <f t="shared" si="5"/>
        <v>#VALUE!</v>
      </c>
      <c r="P27" s="213" t="e">
        <f>IF(O27=0,"-",O27/SUM(O$24:O$26))</f>
        <v>#VALUE!</v>
      </c>
      <c r="Q27" s="73"/>
      <c r="R27" s="203"/>
      <c r="S27" s="56"/>
      <c r="T27" s="57"/>
      <c r="U27" s="56"/>
      <c r="V27" s="57"/>
      <c r="W27" s="56"/>
      <c r="X27" s="57"/>
      <c r="Y27" s="56"/>
      <c r="Z27" s="57"/>
      <c r="AA27" s="56"/>
      <c r="AB27" s="57"/>
      <c r="AC27" s="56"/>
    </row>
    <row r="28" ht="10.5" customHeight="1">
      <c r="A28" s="3"/>
      <c r="B28" s="140"/>
      <c r="C28" s="141"/>
      <c r="D28" s="141"/>
      <c r="E28" s="141"/>
      <c r="F28" s="142"/>
      <c r="G28" s="140" t="s">
        <v>134</v>
      </c>
      <c r="H28" s="142"/>
      <c r="I28" s="164" t="n">
        <v>55</v>
      </c>
      <c r="J28" s="87" t="e">
        <f t="shared" si="3"/>
        <v>#VALUE!</v>
      </c>
      <c r="K28" s="164" t="n">
        <v>10</v>
      </c>
      <c r="L28" s="87" t="e">
        <f t="shared" si="2"/>
        <v>#VALUE!</v>
      </c>
      <c r="M28" s="164" t="n">
        <v>13</v>
      </c>
      <c r="N28" s="87" t="e">
        <f t="shared" si="4"/>
        <v>#VALUE!</v>
      </c>
      <c r="O28" s="210" t="e">
        <f>I28+K28+M28</f>
        <v>#VALUE!</v>
      </c>
      <c r="P28" s="211" t="e">
        <f>IF(O28=0,"-",O28/SUM(O$27:O$29))</f>
        <v>#VALUE!</v>
      </c>
      <c r="Q28" s="73"/>
      <c r="R28" s="203"/>
      <c r="S28" s="56"/>
      <c r="T28" s="57"/>
      <c r="U28" s="56"/>
      <c r="V28" s="57"/>
      <c r="W28" s="56"/>
      <c r="X28" s="57"/>
      <c r="Y28" s="56"/>
      <c r="Z28" s="57"/>
      <c r="AA28" s="56"/>
      <c r="AB28" s="57"/>
      <c r="AC28" s="56"/>
    </row>
    <row r="29" ht="10.5" customHeight="1">
      <c r="A29" s="3"/>
      <c r="B29" s="143"/>
      <c r="C29" s="144"/>
      <c r="D29" s="144"/>
      <c r="E29" s="144"/>
      <c r="F29" s="145"/>
      <c r="G29" s="143" t="s">
        <v>135</v>
      </c>
      <c r="H29" s="145"/>
      <c r="I29" s="219" t="n">
        <v>57</v>
      </c>
      <c r="J29" s="220" t="e">
        <f t="shared" si="3"/>
        <v>#VALUE!</v>
      </c>
      <c r="K29" s="219" t="n">
        <v>5</v>
      </c>
      <c r="L29" s="220" t="e">
        <f t="shared" si="2"/>
        <v>#VALUE!</v>
      </c>
      <c r="M29" s="219" t="n">
        <v>13</v>
      </c>
      <c r="N29" s="220" t="e">
        <f t="shared" si="4"/>
        <v>#VALUE!</v>
      </c>
      <c r="O29" s="222" t="e">
        <f>I29+K29+M29</f>
        <v>#VALUE!</v>
      </c>
      <c r="P29" s="172" t="e">
        <f>IF(O29=0,"-",O29/SUM(O$27:O$29))</f>
        <v>#VALUE!</v>
      </c>
      <c r="Q29" s="73"/>
      <c r="R29" s="203"/>
      <c r="S29" s="56"/>
      <c r="T29" s="57"/>
      <c r="U29" s="56"/>
      <c r="V29" s="57"/>
      <c r="W29" s="56"/>
      <c r="X29" s="57"/>
      <c r="Y29" s="56"/>
      <c r="Z29" s="57"/>
      <c r="AA29" s="56"/>
      <c r="AB29" s="57"/>
      <c r="AC29" s="56"/>
    </row>
    <row r="30" ht="10.5" customHeight="1">
      <c r="A30" s="3"/>
      <c r="B30" s="151" t="s">
        <v>25</v>
      </c>
      <c r="C30" s="152"/>
      <c r="D30" s="152"/>
      <c r="E30" s="152"/>
      <c r="F30" s="153"/>
      <c r="G30" s="151" t="s">
        <v>136</v>
      </c>
      <c r="H30" s="153"/>
      <c r="I30" s="186" t="n">
        <v>30</v>
      </c>
      <c r="J30" s="238" t="e">
        <f t="shared" si="3"/>
        <v>#VALUE!</v>
      </c>
      <c r="K30" s="186" t="n">
        <v>7</v>
      </c>
      <c r="L30" s="238" t="e">
        <f t="shared" si="2"/>
        <v>#VALUE!</v>
      </c>
      <c r="M30" s="186" t="n">
        <v>10</v>
      </c>
      <c r="N30" s="225" t="e">
        <f t="shared" si="4"/>
        <v>#VALUE!</v>
      </c>
      <c r="O30" s="209" t="e">
        <f>I30+K30+M30</f>
        <v>#VALUE!</v>
      </c>
      <c r="P30" s="213" t="e">
        <f>IF(O30=0,"-",O30/SUM(O$30:O$32))</f>
        <v>#VALUE!</v>
      </c>
      <c r="Q30" s="73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</row>
    <row r="31" ht="10.5" customHeight="1">
      <c r="A31" s="3"/>
      <c r="B31" s="140"/>
      <c r="C31" s="141"/>
      <c r="D31" s="141"/>
      <c r="E31" s="141"/>
      <c r="F31" s="142"/>
      <c r="G31" s="140" t="s">
        <v>134</v>
      </c>
      <c r="H31" s="142"/>
      <c r="I31" s="164" t="n">
        <v>68</v>
      </c>
      <c r="J31" s="87" t="e">
        <f t="shared" si="3"/>
        <v>#VALUE!</v>
      </c>
      <c r="K31" s="164" t="n">
        <v>9</v>
      </c>
      <c r="L31" s="87" t="e">
        <f t="shared" si="2"/>
        <v>#VALUE!</v>
      </c>
      <c r="M31" s="164" t="n">
        <v>11</v>
      </c>
      <c r="N31" s="87" t="e">
        <f t="shared" si="4"/>
        <v>#VALUE!</v>
      </c>
      <c r="O31" s="210" t="e">
        <f>I31+K31+M31</f>
        <v>#VALUE!</v>
      </c>
      <c r="P31" s="211" t="e">
        <f>IF(O31=0,"-",O31/SUM(O$30:O$32))</f>
        <v>#VALUE!</v>
      </c>
      <c r="Q31" s="73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</row>
    <row r="32" ht="10.5" customHeight="1">
      <c r="A32" s="3"/>
      <c r="B32" s="143"/>
      <c r="C32" s="144"/>
      <c r="D32" s="144"/>
      <c r="E32" s="144"/>
      <c r="F32" s="145"/>
      <c r="G32" s="143" t="s">
        <v>135</v>
      </c>
      <c r="H32" s="145"/>
      <c r="I32" s="219" t="n">
        <v>199</v>
      </c>
      <c r="J32" s="220" t="e">
        <f t="shared" si="3"/>
        <v>#VALUE!</v>
      </c>
      <c r="K32" s="219" t="n">
        <v>40</v>
      </c>
      <c r="L32" s="220" t="e">
        <f t="shared" si="2"/>
        <v>#VALUE!</v>
      </c>
      <c r="M32" s="219" t="n">
        <v>17</v>
      </c>
      <c r="N32" s="220" t="e">
        <f t="shared" si="4"/>
        <v>#VALUE!</v>
      </c>
      <c r="O32" s="222" t="e">
        <f t="shared" si="5"/>
        <v>#VALUE!</v>
      </c>
      <c r="P32" s="172" t="e">
        <f>IF(O32=0,"-",O32/SUM(O$30:O$32))</f>
        <v>#VALUE!</v>
      </c>
      <c r="Q32" s="73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</row>
    <row r="33" ht="10.5" customHeight="1">
      <c r="A33" s="3"/>
      <c r="B33" s="151" t="s">
        <v>28</v>
      </c>
      <c r="C33" s="152"/>
      <c r="D33" s="152"/>
      <c r="E33" s="152"/>
      <c r="F33" s="153"/>
      <c r="G33" s="151" t="s">
        <v>136</v>
      </c>
      <c r="H33" s="153"/>
      <c r="I33" s="186" t="n">
        <v>6</v>
      </c>
      <c r="J33" s="238" t="e">
        <f t="shared" si="3"/>
        <v>#VALUE!</v>
      </c>
      <c r="K33" s="186" t="n">
        <v>4</v>
      </c>
      <c r="L33" s="238" t="e">
        <f t="shared" si="2"/>
        <v>#VALUE!</v>
      </c>
      <c r="M33" s="186" t="n">
        <v>2</v>
      </c>
      <c r="N33" s="225" t="e">
        <f t="shared" si="4"/>
        <v>#VALUE!</v>
      </c>
      <c r="O33" s="209" t="e">
        <f t="shared" si="5"/>
        <v>#VALUE!</v>
      </c>
      <c r="P33" s="213" t="e">
        <f>IF(O33=0,"-",O33/SUM(O$33:O$35))</f>
        <v>#VALUE!</v>
      </c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</row>
    <row r="34" ht="10.5" customHeight="1">
      <c r="A34" s="3"/>
      <c r="B34" s="140"/>
      <c r="C34" s="141"/>
      <c r="D34" s="141"/>
      <c r="E34" s="141"/>
      <c r="F34" s="142"/>
      <c r="G34" s="140" t="s">
        <v>134</v>
      </c>
      <c r="H34" s="142"/>
      <c r="I34" s="164" t="n">
        <v>39</v>
      </c>
      <c r="J34" s="87" t="e">
        <f t="shared" si="3"/>
        <v>#VALUE!</v>
      </c>
      <c r="K34" s="164" t="n">
        <v>12</v>
      </c>
      <c r="L34" s="87" t="e">
        <f t="shared" si="2"/>
        <v>#VALUE!</v>
      </c>
      <c r="M34" s="164" t="n">
        <v>20</v>
      </c>
      <c r="N34" s="87" t="e">
        <f t="shared" si="4"/>
        <v>#VALUE!</v>
      </c>
      <c r="O34" s="210" t="e">
        <f>I34+K34+M34</f>
        <v>#VALUE!</v>
      </c>
      <c r="P34" s="211" t="e">
        <f>IF(O34=0,"-",O34/SUM(O$33:O$35))</f>
        <v>#VALUE!</v>
      </c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</row>
    <row r="35" ht="10.5" customHeight="1">
      <c r="A35" s="3"/>
      <c r="B35" s="143"/>
      <c r="C35" s="144"/>
      <c r="D35" s="144"/>
      <c r="E35" s="144"/>
      <c r="F35" s="145"/>
      <c r="G35" s="143" t="s">
        <v>135</v>
      </c>
      <c r="H35" s="145"/>
      <c r="I35" s="219" t="n">
        <v>22</v>
      </c>
      <c r="J35" s="220" t="e">
        <f t="shared" si="3"/>
        <v>#VALUE!</v>
      </c>
      <c r="K35" s="219" t="n">
        <v>8</v>
      </c>
      <c r="L35" s="220" t="e">
        <f t="shared" si="2"/>
        <v>#VALUE!</v>
      </c>
      <c r="M35" s="219" t="n">
        <v>13</v>
      </c>
      <c r="N35" s="220" t="e">
        <f t="shared" si="4"/>
        <v>#VALUE!</v>
      </c>
      <c r="O35" s="222" t="e">
        <f t="shared" si="5"/>
        <v>#VALUE!</v>
      </c>
      <c r="P35" s="172" t="e">
        <f>IF(O35=0,"-",O35/SUM(O$33:O$35))</f>
        <v>#VALUE!</v>
      </c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</row>
    <row r="36" ht="10.5" customHeight="1">
      <c r="A36" s="3"/>
      <c r="B36" s="151" t="s">
        <v>29</v>
      </c>
      <c r="C36" s="152"/>
      <c r="D36" s="152"/>
      <c r="E36" s="152"/>
      <c r="F36" s="153"/>
      <c r="G36" s="151" t="s">
        <v>136</v>
      </c>
      <c r="H36" s="153"/>
      <c r="I36" s="186" t="n">
        <v>87</v>
      </c>
      <c r="J36" s="238" t="e">
        <f t="shared" si="3"/>
        <v>#VALUE!</v>
      </c>
      <c r="K36" s="186" t="n">
        <v>7</v>
      </c>
      <c r="L36" s="238" t="e">
        <f t="shared" si="2"/>
        <v>#VALUE!</v>
      </c>
      <c r="M36" s="186" t="n">
        <v>0</v>
      </c>
      <c r="N36" s="225" t="e">
        <f t="shared" si="4"/>
        <v>#VALUE!</v>
      </c>
      <c r="O36" s="209" t="e">
        <f t="shared" si="5"/>
        <v>#VALUE!</v>
      </c>
      <c r="P36" s="213" t="e">
        <f>IF(O36=0,"-",O36/SUM(O$36:O$38))</f>
        <v>#VALUE!</v>
      </c>
      <c r="Q36" s="73"/>
      <c r="R36" s="73"/>
      <c r="S36" s="36"/>
      <c r="T36" s="73"/>
      <c r="U36" s="36"/>
      <c r="V36" s="74"/>
      <c r="W36" s="74"/>
      <c r="X36" s="73"/>
      <c r="Y36" s="36"/>
      <c r="Z36" s="74"/>
      <c r="AA36" s="74"/>
      <c r="AB36" s="74"/>
      <c r="AC36" s="74"/>
    </row>
    <row r="37" ht="10.5" customHeight="1">
      <c r="A37" s="3"/>
      <c r="B37" s="140"/>
      <c r="C37" s="141"/>
      <c r="D37" s="141"/>
      <c r="E37" s="141"/>
      <c r="F37" s="142"/>
      <c r="G37" s="140" t="s">
        <v>134</v>
      </c>
      <c r="H37" s="142"/>
      <c r="I37" s="164" t="n">
        <v>389</v>
      </c>
      <c r="J37" s="87" t="e">
        <f t="shared" si="3"/>
        <v>#VALUE!</v>
      </c>
      <c r="K37" s="164" t="n">
        <v>90</v>
      </c>
      <c r="L37" s="87" t="e">
        <f t="shared" si="2"/>
        <v>#VALUE!</v>
      </c>
      <c r="M37" s="164" t="n">
        <v>10</v>
      </c>
      <c r="N37" s="87" t="e">
        <f t="shared" si="4"/>
        <v>#VALUE!</v>
      </c>
      <c r="O37" s="210" t="e">
        <f>I37+K37+M37</f>
        <v>#VALUE!</v>
      </c>
      <c r="P37" s="211" t="e">
        <f>IF(O37=0,"-",O37/SUM(O$36:O$38))</f>
        <v>#VALUE!</v>
      </c>
      <c r="Q37" s="73"/>
      <c r="R37" s="73"/>
      <c r="S37" s="36"/>
      <c r="T37" s="73"/>
      <c r="U37" s="36"/>
      <c r="V37" s="74"/>
      <c r="W37" s="74"/>
      <c r="X37" s="73"/>
      <c r="Y37" s="36"/>
      <c r="Z37" s="74"/>
      <c r="AA37" s="74"/>
      <c r="AB37" s="74"/>
      <c r="AC37" s="74"/>
    </row>
    <row r="38" ht="10.5" customHeight="1">
      <c r="A38" s="3"/>
      <c r="B38" s="143"/>
      <c r="C38" s="144"/>
      <c r="D38" s="144"/>
      <c r="E38" s="144"/>
      <c r="F38" s="145"/>
      <c r="G38" s="143" t="s">
        <v>135</v>
      </c>
      <c r="H38" s="145"/>
      <c r="I38" s="219" t="n">
        <v>319</v>
      </c>
      <c r="J38" s="220" t="e">
        <f t="shared" si="3"/>
        <v>#VALUE!</v>
      </c>
      <c r="K38" s="219" t="n">
        <v>71</v>
      </c>
      <c r="L38" s="220" t="e">
        <f t="shared" si="2"/>
        <v>#VALUE!</v>
      </c>
      <c r="M38" s="219" t="n">
        <v>3</v>
      </c>
      <c r="N38" s="220" t="e">
        <f t="shared" si="4"/>
        <v>#VALUE!</v>
      </c>
      <c r="O38" s="222" t="e">
        <f t="shared" si="5"/>
        <v>#VALUE!</v>
      </c>
      <c r="P38" s="172" t="e">
        <f>IF(O38=0,"-",O38/SUM(O$36:O$38))</f>
        <v>#VALUE!</v>
      </c>
      <c r="Q38" s="73"/>
      <c r="R38" s="73"/>
      <c r="S38" s="36"/>
      <c r="T38" s="73"/>
      <c r="U38" s="36"/>
      <c r="V38" s="74"/>
      <c r="W38" s="74"/>
      <c r="X38" s="73"/>
      <c r="Y38" s="36"/>
      <c r="Z38" s="74"/>
      <c r="AA38" s="74"/>
      <c r="AB38" s="74"/>
      <c r="AC38" s="74"/>
    </row>
    <row r="39" ht="10.5" customHeight="1">
      <c r="B39" s="151" t="s">
        <v>4</v>
      </c>
      <c r="C39" s="152"/>
      <c r="D39" s="152"/>
      <c r="E39" s="152"/>
      <c r="F39" s="153"/>
      <c r="G39" s="151" t="s">
        <v>136</v>
      </c>
      <c r="H39" s="153"/>
      <c r="I39" s="205" t="e">
        <f>I24+I27+I30+I33+I36</f>
        <v>#VALUE!</v>
      </c>
      <c r="J39" s="248" t="e">
        <f t="shared" si="3"/>
        <v>#VALUE!</v>
      </c>
      <c r="K39" s="209" t="e">
        <f t="shared" ref="K39" si="6">K24+K27+K30+K33+K36</f>
        <v>#VALUE!</v>
      </c>
      <c r="L39" s="248" t="e">
        <f t="shared" si="2"/>
        <v>#VALUE!</v>
      </c>
      <c r="M39" s="209" t="e">
        <f t="shared" ref="M39" si="7">M24+M27+M30+M33+M36</f>
        <v>#VALUE!</v>
      </c>
      <c r="N39" s="244" t="e">
        <f t="shared" si="4"/>
        <v>#VALUE!</v>
      </c>
      <c r="O39" s="209" t="e">
        <f>I39+K39+M39</f>
        <v>#VALUE!</v>
      </c>
      <c r="P39" s="213" t="e">
        <f>IF(O39=0,"-",O39/SUM(O$39:O$41))</f>
        <v>#VALUE!</v>
      </c>
      <c r="Q39" s="73"/>
      <c r="R39" s="104"/>
      <c r="S39" s="104"/>
      <c r="T39" s="104"/>
      <c r="U39" s="104"/>
      <c r="V39" s="104"/>
      <c r="W39" s="104"/>
      <c r="X39" s="104"/>
      <c r="Y39" s="104"/>
      <c r="Z39" s="104"/>
      <c r="AA39" s="104"/>
      <c r="AB39" s="104"/>
      <c r="AC39" s="104"/>
    </row>
    <row r="40" ht="10.5" customHeight="1">
      <c r="B40" s="140"/>
      <c r="C40" s="141"/>
      <c r="D40" s="141"/>
      <c r="E40" s="141"/>
      <c r="F40" s="142"/>
      <c r="G40" s="140" t="s">
        <v>134</v>
      </c>
      <c r="H40" s="142"/>
      <c r="I40" s="206" t="e">
        <f t="shared" ref="I40:M41" si="8">I25+I28+I31+I34+I37</f>
        <v>#VALUE!</v>
      </c>
      <c r="J40" s="207" t="e">
        <f t="shared" si="3"/>
        <v>#VALUE!</v>
      </c>
      <c r="K40" s="210" t="e">
        <f t="shared" si="8"/>
        <v>#VALUE!</v>
      </c>
      <c r="L40" s="207" t="e">
        <f t="shared" si="2"/>
        <v>#VALUE!</v>
      </c>
      <c r="M40" s="210" t="e">
        <f t="shared" si="8"/>
        <v>#VALUE!</v>
      </c>
      <c r="N40" s="207" t="e">
        <f t="shared" si="4"/>
        <v>#VALUE!</v>
      </c>
      <c r="O40" s="210" t="e">
        <f>I40+K40+M40</f>
        <v>#VALUE!</v>
      </c>
      <c r="P40" s="211" t="e">
        <f>IF(O40=0,"-",O40/SUM(O$39:O$41))</f>
        <v>#VALUE!</v>
      </c>
      <c r="Q40" s="58"/>
      <c r="R40" s="59"/>
      <c r="S40" s="58"/>
      <c r="T40" s="59"/>
      <c r="U40" s="115"/>
      <c r="V40" s="59"/>
      <c r="W40" s="115"/>
      <c r="X40" s="59"/>
      <c r="Y40" s="115"/>
      <c r="Z40" s="59"/>
      <c r="AA40" s="115"/>
    </row>
    <row r="41" ht="10.5" customHeight="1">
      <c r="B41" s="140"/>
      <c r="C41" s="141"/>
      <c r="D41" s="141"/>
      <c r="E41" s="141"/>
      <c r="F41" s="142"/>
      <c r="G41" s="143" t="s">
        <v>135</v>
      </c>
      <c r="H41" s="145"/>
      <c r="I41" s="206" t="e">
        <f t="shared" si="8"/>
        <v>#VALUE!</v>
      </c>
      <c r="J41" s="207" t="e">
        <f t="shared" si="3"/>
        <v>#VALUE!</v>
      </c>
      <c r="K41" s="210" t="e">
        <f t="shared" si="8"/>
        <v>#VALUE!</v>
      </c>
      <c r="L41" s="207" t="e">
        <f t="shared" si="2"/>
        <v>#VALUE!</v>
      </c>
      <c r="M41" s="210" t="e">
        <f t="shared" si="8"/>
        <v>#VALUE!</v>
      </c>
      <c r="N41" s="207" t="e">
        <f t="shared" si="4"/>
        <v>#VALUE!</v>
      </c>
      <c r="O41" s="210" t="e">
        <f t="shared" si="5"/>
        <v>#VALUE!</v>
      </c>
      <c r="P41" s="211" t="e">
        <f>IF(O41=0,"-",O41/SUM(O$39:O$41))</f>
        <v>#VALUE!</v>
      </c>
      <c r="Q41" s="58"/>
      <c r="R41" s="59"/>
      <c r="S41" s="58"/>
    </row>
    <row r="42" ht="10.5" customHeight="1">
      <c r="B42" s="232"/>
      <c r="C42" s="233"/>
      <c r="D42" s="233"/>
      <c r="E42" s="233"/>
      <c r="F42" s="234"/>
      <c r="G42" s="235" t="s">
        <v>118</v>
      </c>
      <c r="H42" s="236"/>
      <c r="I42" s="163" t="e">
        <f>SUM(I39:I41)</f>
        <v>#VALUE!</v>
      </c>
      <c r="J42" s="221" t="e">
        <f t="shared" si="3"/>
        <v>#VALUE!</v>
      </c>
      <c r="K42" s="208" t="e">
        <f>SUM(K39:K41)</f>
        <v>#VALUE!</v>
      </c>
      <c r="L42" s="242" t="e">
        <f t="shared" si="2"/>
        <v>#VALUE!</v>
      </c>
      <c r="M42" s="208" t="e">
        <f>SUM(M39:M41)</f>
        <v>#VALUE!</v>
      </c>
      <c r="N42" s="242" t="e">
        <f t="shared" si="4"/>
        <v>#VALUE!</v>
      </c>
      <c r="O42" s="208" t="e">
        <f>SUM(O39:O41)</f>
        <v>#VALUE!</v>
      </c>
      <c r="P42" s="237" t="e">
        <f>IF(O42=0,"-",O42/SUM(O$39:O$41))</f>
        <v>#VALUE!</v>
      </c>
      <c r="Q42" s="58"/>
      <c r="R42" s="59"/>
      <c r="S42" s="58"/>
    </row>
    <row r="43" ht="10.5" customHeight="1">
      <c r="B43" s="40" t="s">
        <v>173</v>
      </c>
      <c r="Q43" s="58"/>
      <c r="R43" s="59"/>
      <c r="S43" s="58"/>
    </row>
    <row r="44" ht="10.5" customHeight="1">
      <c r="B44" s="40" t="s">
        <v>174</v>
      </c>
      <c r="Q44" s="58"/>
      <c r="R44" s="59"/>
      <c r="S44" s="58"/>
    </row>
    <row r="45" ht="10.5" customHeight="1">
      <c r="Q45" s="58"/>
      <c r="R45" s="59"/>
      <c r="S45" s="58"/>
    </row>
    <row r="46" ht="10.5" customHeight="1">
      <c r="Q46" s="58"/>
      <c r="R46" s="59"/>
      <c r="S46" s="58"/>
    </row>
    <row r="47" ht="10.5" customHeight="1">
      <c r="Q47" s="58"/>
      <c r="R47" s="59"/>
      <c r="S47" s="58"/>
    </row>
    <row r="48" ht="10.5" customHeight="1">
      <c r="Q48" s="58"/>
      <c r="R48" s="59"/>
      <c r="S48" s="58"/>
    </row>
    <row r="49" ht="10.5" customHeight="1">
      <c r="Q49" s="58"/>
      <c r="R49" s="59"/>
      <c r="S49" s="58"/>
    </row>
    <row r="50" ht="10.5" customHeight="1">
      <c r="Q50" s="58"/>
      <c r="R50" s="59"/>
      <c r="S50" s="58"/>
    </row>
    <row r="51" ht="10.5" customHeight="1">
      <c r="Q51" s="58"/>
      <c r="R51" s="59"/>
      <c r="S51" s="58"/>
    </row>
    <row r="52" ht="10.5" customHeight="1">
      <c r="Q52" s="58"/>
      <c r="R52" s="59"/>
      <c r="S52" s="58"/>
    </row>
    <row r="53" ht="10.5" customHeight="1">
      <c r="Q53" s="58"/>
      <c r="R53" s="59"/>
      <c r="S53" s="58"/>
    </row>
    <row r="54" ht="10.5" customHeight="1">
      <c r="Q54" s="58"/>
      <c r="R54" s="59"/>
      <c r="S54" s="58"/>
    </row>
    <row r="55" ht="10.5" customHeight="1">
      <c r="Q55" s="58"/>
      <c r="R55" s="59"/>
      <c r="S55" s="58"/>
    </row>
    <row r="56" ht="10.5" customHeight="1">
      <c r="Q56" s="58"/>
      <c r="R56" s="59"/>
      <c r="S56" s="58"/>
    </row>
    <row r="57" ht="10.5" customHeight="1">
      <c r="Q57" s="58"/>
      <c r="R57" s="59"/>
      <c r="S57" s="58"/>
    </row>
    <row r="58" ht="10.5" customHeight="1">
      <c r="Q58" s="58"/>
      <c r="R58" s="59"/>
      <c r="S58" s="58"/>
    </row>
    <row r="59" ht="10.5" customHeight="1">
      <c r="Q59" s="58"/>
      <c r="R59" s="59"/>
      <c r="S59" s="58"/>
    </row>
    <row r="60" ht="10.5" customHeight="1">
      <c r="Q60" s="58"/>
      <c r="R60" s="59"/>
      <c r="S60" s="58"/>
    </row>
    <row r="61" ht="10.5" customHeight="1">
      <c r="Q61" s="58"/>
      <c r="R61" s="59"/>
      <c r="S61" s="58"/>
    </row>
    <row r="62" ht="10.5" customHeight="1">
      <c r="Q62" s="58"/>
      <c r="R62" s="59"/>
      <c r="S62" s="58"/>
    </row>
    <row r="63" ht="10.5" customHeight="1">
      <c r="Q63" s="58"/>
      <c r="R63" s="59"/>
      <c r="S63" s="58"/>
    </row>
    <row r="64" ht="10.5" customHeight="1">
      <c r="Q64" s="58"/>
      <c r="R64" s="59"/>
      <c r="S64" s="58"/>
    </row>
    <row r="65" ht="10.5" customHeight="1">
      <c r="Q65" s="58"/>
      <c r="R65" s="59"/>
      <c r="S65" s="58"/>
    </row>
    <row r="66" ht="10.5" customHeight="1">
      <c r="Q66" s="58"/>
      <c r="R66" s="59"/>
      <c r="S66" s="58"/>
    </row>
    <row r="67" ht="10.5" customHeight="1">
      <c r="Q67" s="58"/>
      <c r="R67" s="59"/>
      <c r="S67" s="58"/>
    </row>
    <row r="68" ht="10.5" customHeight="1">
      <c r="Q68" s="58"/>
      <c r="R68" s="59"/>
      <c r="S68" s="58"/>
    </row>
    <row r="69" ht="10.5" customHeight="1">
      <c r="Q69" s="58"/>
      <c r="R69" s="59"/>
      <c r="S69" s="58"/>
    </row>
    <row r="70" ht="10.5" customHeight="1">
      <c r="Q70" s="58"/>
      <c r="R70" s="59"/>
      <c r="S70" s="58"/>
    </row>
    <row r="71" ht="10.5" customHeight="1">
      <c r="Q71" s="58"/>
      <c r="R71" s="59"/>
      <c r="S71" s="58"/>
    </row>
    <row r="72" ht="10.5" customHeight="1">
      <c r="Q72" s="58"/>
      <c r="R72" s="59"/>
      <c r="S72" s="58"/>
    </row>
    <row r="73" ht="10.5" customHeight="1">
      <c r="Q73" s="58"/>
      <c r="R73" s="59"/>
      <c r="S73" s="58"/>
    </row>
    <row r="74" ht="10.5" customHeight="1">
      <c r="Q74" s="58"/>
      <c r="R74" s="59"/>
      <c r="S74" s="58"/>
    </row>
    <row r="75" ht="10.5" customHeight="1">
      <c r="Q75" s="58"/>
      <c r="R75" s="59"/>
      <c r="S75" s="58"/>
    </row>
    <row r="76" ht="10.5" customHeight="1">
      <c r="Q76" s="58"/>
      <c r="R76" s="59"/>
      <c r="S76" s="58"/>
    </row>
    <row r="77" ht="10.5" customHeight="1">
      <c r="Q77" s="58"/>
      <c r="R77" s="59"/>
      <c r="S77" s="58"/>
    </row>
    <row r="78" ht="10.5" customHeight="1">
      <c r="Q78" s="58"/>
      <c r="R78" s="59"/>
      <c r="S78" s="58"/>
    </row>
    <row r="79" ht="10.5" customHeight="1">
      <c r="Q79" s="58"/>
      <c r="R79" s="59"/>
      <c r="S79" s="58"/>
    </row>
    <row r="80" ht="10.5" customHeight="1">
      <c r="Q80" s="58"/>
      <c r="R80" s="59"/>
      <c r="S80" s="58"/>
    </row>
    <row r="81" ht="10.5" customHeight="1">
      <c r="Q81" s="58"/>
      <c r="R81" s="59"/>
      <c r="S81" s="58"/>
    </row>
    <row r="82" ht="10.5" customHeight="1">
      <c r="Q82" s="58"/>
      <c r="R82" s="59"/>
      <c r="S82" s="58"/>
    </row>
    <row r="83" ht="10.5" customHeight="1">
      <c r="Q83" s="58"/>
      <c r="R83" s="59"/>
      <c r="S83" s="58"/>
    </row>
    <row r="84" ht="10.5" customHeight="1">
      <c r="Q84" s="58"/>
      <c r="R84" s="59"/>
      <c r="S84" s="58"/>
    </row>
    <row r="85" ht="10.5" customHeight="1">
      <c r="Q85" s="58"/>
      <c r="R85" s="59"/>
      <c r="S85" s="58"/>
    </row>
    <row r="86" ht="10.5" customHeight="1">
      <c r="Q86" s="58"/>
      <c r="R86" s="59"/>
      <c r="S86" s="58"/>
    </row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</row>
    <row r="101" ht="10.5" customHeight="1">
      <c r="B101" s="3"/>
      <c r="G101" s="76"/>
      <c r="I101" s="76"/>
      <c r="J101" s="76"/>
    </row>
    <row r="102" ht="10.5" customHeight="1">
      <c r="B102" s="3"/>
      <c r="G102" s="8"/>
      <c r="I102" s="76"/>
      <c r="J102" s="76"/>
    </row>
    <row r="103" ht="10.5" customHeight="1">
      <c r="B103" s="3"/>
      <c r="G103" s="8"/>
      <c r="I103" s="76"/>
      <c r="J103" s="76"/>
    </row>
    <row r="104" ht="10.5" customHeight="1">
      <c r="B104" s="3"/>
      <c r="G104" s="3"/>
      <c r="I104" s="3"/>
    </row>
    <row r="105" ht="10.5" customHeight="1">
      <c r="B105" s="3"/>
    </row>
    <row r="106" ht="10.5" customHeight="1">
      <c r="B106" s="3"/>
      <c r="G106" s="3"/>
      <c r="I106" s="3"/>
    </row>
    <row r="107" ht="10.5" customHeight="1"/>
    <row r="108" ht="10.5" customHeight="1">
      <c r="B108" s="3"/>
    </row>
    <row r="109" ht="10.5" customHeight="1">
      <c r="B109" s="3"/>
      <c r="I109" s="76"/>
      <c r="K109" s="76"/>
      <c r="M109" s="76"/>
    </row>
    <row r="110" ht="10.5" customHeight="1">
      <c r="B110" s="3"/>
      <c r="I110" s="8"/>
      <c r="K110" s="8"/>
      <c r="M110" s="8"/>
    </row>
    <row r="111" ht="10.5" customHeight="1">
      <c r="B111" s="3"/>
      <c r="I111" s="8"/>
      <c r="K111" s="8"/>
      <c r="M111" s="8"/>
    </row>
    <row r="112" ht="10.5" customHeight="1">
      <c r="B112" s="3"/>
      <c r="I112" s="3"/>
      <c r="K112" s="3"/>
      <c r="M112" s="3"/>
    </row>
    <row r="113" ht="10.5" customHeight="1">
      <c r="B113" s="3"/>
    </row>
    <row r="114" ht="10.5" customHeight="1">
      <c r="B114" s="3"/>
      <c r="I114" s="3"/>
      <c r="K114" s="3"/>
      <c r="M114" s="3"/>
    </row>
    <row r="115" ht="10.5" customHeight="1"/>
    <row r="116" ht="10.5" customHeight="1"/>
    <row r="117" ht="10.5" customHeight="1">
      <c r="B117" s="3"/>
      <c r="I117" s="76"/>
      <c r="K117" s="76"/>
      <c r="M117" s="76"/>
    </row>
    <row r="118" ht="10.5" customHeight="1">
      <c r="B118" s="3"/>
      <c r="I118" s="8"/>
      <c r="K118" s="8"/>
      <c r="M118" s="8"/>
    </row>
    <row r="119" ht="10.5" customHeight="1">
      <c r="B119" s="3"/>
      <c r="I119" s="8"/>
      <c r="K119" s="8"/>
      <c r="M119" s="8"/>
    </row>
    <row r="120" ht="10.5" customHeight="1">
      <c r="B120" s="3"/>
      <c r="I120" s="3"/>
      <c r="K120" s="3"/>
      <c r="M120" s="3"/>
    </row>
    <row r="121" ht="10.5" customHeight="1">
      <c r="B121" s="3"/>
    </row>
    <row r="122" ht="10.5" customHeight="1">
      <c r="B122" s="3"/>
      <c r="I122" s="3"/>
      <c r="K122" s="3"/>
      <c r="M122" s="3"/>
    </row>
    <row r="123" ht="10.5" customHeight="1"/>
    <row r="124" ht="10.5" customHeight="1"/>
    <row r="125" ht="10.5" customHeight="1">
      <c r="B125" s="3"/>
      <c r="I125" s="76"/>
      <c r="K125" s="76"/>
      <c r="M125" s="76"/>
    </row>
    <row r="126" ht="10.5" customHeight="1">
      <c r="B126" s="3"/>
      <c r="I126" s="8"/>
      <c r="K126" s="76"/>
      <c r="M126" s="76"/>
    </row>
    <row r="127" ht="10.5" customHeight="1">
      <c r="B127" s="3"/>
      <c r="I127" s="8"/>
      <c r="K127" s="76"/>
      <c r="M127" s="76"/>
    </row>
    <row r="128" ht="10.5" customHeight="1">
      <c r="B128" s="3"/>
      <c r="I128" s="3"/>
      <c r="K128" s="3"/>
      <c r="M128" s="3"/>
    </row>
    <row r="129" ht="10.5" customHeight="1">
      <c r="B129" s="3"/>
    </row>
    <row r="130" ht="10.5" customHeight="1">
      <c r="B130" s="3"/>
      <c r="I130" s="3"/>
      <c r="K130" s="3"/>
      <c r="M130" s="3"/>
    </row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44">
    <mergeCell ref="B36:F38"/>
    <mergeCell ref="G36:H36"/>
    <mergeCell ref="G37:H37"/>
    <mergeCell ref="G38:H38"/>
    <mergeCell ref="B39:F42"/>
    <mergeCell ref="G39:H39"/>
    <mergeCell ref="G40:H40"/>
    <mergeCell ref="G41:H41"/>
    <mergeCell ref="G42:H42"/>
    <mergeCell ref="B30:F32"/>
    <mergeCell ref="G30:H30"/>
    <mergeCell ref="G31:H31"/>
    <mergeCell ref="G32:H32"/>
    <mergeCell ref="B33:F35"/>
    <mergeCell ref="G33:H33"/>
    <mergeCell ref="G34:H34"/>
    <mergeCell ref="G35:H35"/>
    <mergeCell ref="B24:F26"/>
    <mergeCell ref="G24:H24"/>
    <mergeCell ref="G25:H25"/>
    <mergeCell ref="G26:H26"/>
    <mergeCell ref="B27:F29"/>
    <mergeCell ref="G27:H27"/>
    <mergeCell ref="G28:H28"/>
    <mergeCell ref="G29:H29"/>
    <mergeCell ref="B16:F16"/>
    <mergeCell ref="B20:P20"/>
    <mergeCell ref="B21:F23"/>
    <mergeCell ref="G21:H23"/>
    <mergeCell ref="I21:P21"/>
    <mergeCell ref="I22:J22"/>
    <mergeCell ref="K22:L22"/>
    <mergeCell ref="M22:N22"/>
    <mergeCell ref="O22:P22"/>
    <mergeCell ref="B11:F11"/>
    <mergeCell ref="B12:F12"/>
    <mergeCell ref="B13:F13"/>
    <mergeCell ref="B14:F14"/>
    <mergeCell ref="B15:F15"/>
    <mergeCell ref="B7:K7"/>
    <mergeCell ref="B8:F10"/>
    <mergeCell ref="G8:J8"/>
    <mergeCell ref="G9:H9"/>
    <mergeCell ref="I9:J9"/>
  </mergeCells>
  <conditionalFormatting sqref="H11:H15">
    <cfRule type="colorScale" priority="51">
      <colorScale>
        <cfvo type="min"/>
        <cfvo type="max"/>
        <color rgb="FFFCFCFF"/>
        <color rgb="FF63BE7B"/>
      </colorScale>
    </cfRule>
  </conditionalFormatting>
  <conditionalFormatting sqref="J11:J15">
    <cfRule type="colorScale" priority="50">
      <colorScale>
        <cfvo type="min"/>
        <cfvo type="max"/>
        <color rgb="FFFCFCFF"/>
        <color rgb="FF63BE7B"/>
      </colorScale>
    </cfRule>
  </conditionalFormatting>
  <conditionalFormatting sqref="J24:J26">
    <cfRule type="colorScale" priority="25">
      <colorScale>
        <cfvo type="min"/>
        <cfvo type="max"/>
        <color rgb="FFFCFCFF"/>
        <color rgb="FF63BE7B"/>
      </colorScale>
    </cfRule>
  </conditionalFormatting>
  <conditionalFormatting sqref="J27:J29">
    <cfRule type="colorScale" priority="21">
      <colorScale>
        <cfvo type="min"/>
        <cfvo type="max"/>
        <color rgb="FFFCFCFF"/>
        <color rgb="FF63BE7B"/>
      </colorScale>
    </cfRule>
  </conditionalFormatting>
  <conditionalFormatting sqref="J30:J32">
    <cfRule type="colorScale" priority="17">
      <colorScale>
        <cfvo type="min"/>
        <cfvo type="max"/>
        <color rgb="FFFCFCFF"/>
        <color rgb="FF63BE7B"/>
      </colorScale>
    </cfRule>
  </conditionalFormatting>
  <conditionalFormatting sqref="J33:J35">
    <cfRule type="colorScale" priority="13">
      <colorScale>
        <cfvo type="min"/>
        <cfvo type="max"/>
        <color rgb="FFFCFCFF"/>
        <color rgb="FF63BE7B"/>
      </colorScale>
    </cfRule>
  </conditionalFormatting>
  <conditionalFormatting sqref="J36:J38">
    <cfRule type="colorScale" priority="9">
      <colorScale>
        <cfvo type="min"/>
        <cfvo type="max"/>
        <color rgb="FFFCFCFF"/>
        <color rgb="FF63BE7B"/>
      </colorScale>
    </cfRule>
  </conditionalFormatting>
  <conditionalFormatting sqref="J39:J41">
    <cfRule type="colorScale" priority="5">
      <colorScale>
        <cfvo type="min"/>
        <cfvo type="max"/>
        <color rgb="FFFCFCFF"/>
        <color rgb="FF63BE7B"/>
      </colorScale>
    </cfRule>
  </conditionalFormatting>
  <conditionalFormatting sqref="L24:L26">
    <cfRule type="colorScale" priority="24">
      <colorScale>
        <cfvo type="min"/>
        <cfvo type="max"/>
        <color rgb="FFFCFCFF"/>
        <color rgb="FF63BE7B"/>
      </colorScale>
    </cfRule>
  </conditionalFormatting>
  <conditionalFormatting sqref="L27:L29">
    <cfRule type="colorScale" priority="20">
      <colorScale>
        <cfvo type="min"/>
        <cfvo type="max"/>
        <color rgb="FFFCFCFF"/>
        <color rgb="FF63BE7B"/>
      </colorScale>
    </cfRule>
  </conditionalFormatting>
  <conditionalFormatting sqref="L30:L32">
    <cfRule type="colorScale" priority="16">
      <colorScale>
        <cfvo type="min"/>
        <cfvo type="max"/>
        <color rgb="FFFCFCFF"/>
        <color rgb="FF63BE7B"/>
      </colorScale>
    </cfRule>
  </conditionalFormatting>
  <conditionalFormatting sqref="L33:L35">
    <cfRule type="colorScale" priority="12">
      <colorScale>
        <cfvo type="min"/>
        <cfvo type="max"/>
        <color rgb="FFFCFCFF"/>
        <color rgb="FF63BE7B"/>
      </colorScale>
    </cfRule>
  </conditionalFormatting>
  <conditionalFormatting sqref="L36:L38">
    <cfRule type="colorScale" priority="8">
      <colorScale>
        <cfvo type="min"/>
        <cfvo type="max"/>
        <color rgb="FFFCFCFF"/>
        <color rgb="FF63BE7B"/>
      </colorScale>
    </cfRule>
  </conditionalFormatting>
  <conditionalFormatting sqref="L39:L41">
    <cfRule type="colorScale" priority="4">
      <colorScale>
        <cfvo type="min"/>
        <cfvo type="max"/>
        <color rgb="FFFCFCFF"/>
        <color rgb="FF63BE7B"/>
      </colorScale>
    </cfRule>
  </conditionalFormatting>
  <conditionalFormatting sqref="N24:N26">
    <cfRule type="colorScale" priority="23">
      <colorScale>
        <cfvo type="min"/>
        <cfvo type="max"/>
        <color rgb="FFFCFCFF"/>
        <color rgb="FF63BE7B"/>
      </colorScale>
    </cfRule>
  </conditionalFormatting>
  <conditionalFormatting sqref="N27:N29">
    <cfRule type="colorScale" priority="19">
      <colorScale>
        <cfvo type="min"/>
        <cfvo type="max"/>
        <color rgb="FFFCFCFF"/>
        <color rgb="FF63BE7B"/>
      </colorScale>
    </cfRule>
  </conditionalFormatting>
  <conditionalFormatting sqref="N30:N32">
    <cfRule type="colorScale" priority="15">
      <colorScale>
        <cfvo type="min"/>
        <cfvo type="max"/>
        <color rgb="FFFCFCFF"/>
        <color rgb="FF63BE7B"/>
      </colorScale>
    </cfRule>
  </conditionalFormatting>
  <conditionalFormatting sqref="N33:N35">
    <cfRule type="colorScale" priority="11">
      <colorScale>
        <cfvo type="min"/>
        <cfvo type="max"/>
        <color rgb="FFFCFCFF"/>
        <color rgb="FF63BE7B"/>
      </colorScale>
    </cfRule>
  </conditionalFormatting>
  <conditionalFormatting sqref="N36:N38">
    <cfRule type="colorScale" priority="7">
      <colorScale>
        <cfvo type="min"/>
        <cfvo type="max"/>
        <color rgb="FFFCFCFF"/>
        <color rgb="FF63BE7B"/>
      </colorScale>
    </cfRule>
  </conditionalFormatting>
  <conditionalFormatting sqref="N39:N41">
    <cfRule type="colorScale" priority="3">
      <colorScale>
        <cfvo type="min"/>
        <cfvo type="max"/>
        <color rgb="FFFCFCFF"/>
        <color rgb="FF63BE7B"/>
      </colorScale>
    </cfRule>
  </conditionalFormatting>
  <conditionalFormatting sqref="P24">
    <cfRule type="colorScale" priority="1">
      <colorScale>
        <cfvo type="min"/>
        <cfvo type="max"/>
        <color rgb="FFFCFCFF"/>
        <color rgb="FF63BE7B"/>
      </colorScale>
    </cfRule>
  </conditionalFormatting>
  <conditionalFormatting sqref="P25:P27">
    <cfRule type="colorScale" priority="22">
      <colorScale>
        <cfvo type="min"/>
        <cfvo type="max"/>
        <color rgb="FFFCFCFF"/>
        <color rgb="FF63BE7B"/>
      </colorScale>
    </cfRule>
  </conditionalFormatting>
  <conditionalFormatting sqref="P28:P29">
    <cfRule type="colorScale" priority="18">
      <colorScale>
        <cfvo type="min"/>
        <cfvo type="max"/>
        <color rgb="FFFCFCFF"/>
        <color rgb="FF63BE7B"/>
      </colorScale>
    </cfRule>
  </conditionalFormatting>
  <conditionalFormatting sqref="P30:P32">
    <cfRule type="colorScale" priority="14">
      <colorScale>
        <cfvo type="min"/>
        <cfvo type="max"/>
        <color rgb="FFFCFCFF"/>
        <color rgb="FF63BE7B"/>
      </colorScale>
    </cfRule>
  </conditionalFormatting>
  <conditionalFormatting sqref="P33:P35">
    <cfRule type="colorScale" priority="10">
      <colorScale>
        <cfvo type="min"/>
        <cfvo type="max"/>
        <color rgb="FFFCFCFF"/>
        <color rgb="FF63BE7B"/>
      </colorScale>
    </cfRule>
  </conditionalFormatting>
  <conditionalFormatting sqref="P36:P38">
    <cfRule type="colorScale" priority="6">
      <colorScale>
        <cfvo type="min"/>
        <cfvo type="max"/>
        <color rgb="FFFCFCFF"/>
        <color rgb="FF63BE7B"/>
      </colorScale>
    </cfRule>
  </conditionalFormatting>
  <conditionalFormatting sqref="P39:P41">
    <cfRule type="colorScale" priority="2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32"/>
    <pageSetUpPr fitToPage="1"/>
  </sheetPr>
  <dimension ref="A1"/>
  <sheetViews>
    <sheetView showGridLines="0" zoomScaleNormal="100" zoomScaleSheetLayoutView="100" workbookViewId="0">
      <selection activeCell="B2" sqref="B2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ht="10.5" customHeight="1">
      <c r="A4" s="98"/>
      <c r="O4" s="3"/>
      <c r="P4" s="3"/>
      <c r="Q4" s="3"/>
      <c r="R4" s="3"/>
      <c r="S4" s="3"/>
    </row>
    <row r="5" ht="10.5" customHeight="1">
      <c r="A5" s="98"/>
      <c r="B5" s="97" t="str">
        <f>Índice!$B$32</f>
        <v>2.1.2. Residentes empadronados en centros de atención a personas con discapacidad</v>
      </c>
      <c r="O5" s="3"/>
      <c r="P5" s="3"/>
      <c r="Q5" s="3"/>
      <c r="R5" s="3"/>
      <c r="S5" s="3"/>
    </row>
    <row r="6" ht="10.5" customHeight="1">
      <c r="A6" s="98"/>
      <c r="B6" s="97"/>
      <c r="C6" s="169"/>
      <c r="N6" s="3"/>
      <c r="O6" s="3"/>
      <c r="P6" s="3"/>
      <c r="Q6" s="3"/>
      <c r="R6" s="3"/>
      <c r="S6" s="3"/>
    </row>
    <row r="7" ht="10.5" customHeight="1">
      <c r="A7" s="72"/>
      <c r="B7" s="154" t="s">
        <v>123</v>
      </c>
      <c r="C7" s="155"/>
      <c r="D7" s="155"/>
      <c r="E7" s="155"/>
      <c r="F7" s="155"/>
      <c r="G7" s="155"/>
      <c r="H7" s="155"/>
      <c r="I7" s="155"/>
      <c r="J7" s="155"/>
      <c r="K7" s="156"/>
    </row>
    <row r="8" ht="10.5" customHeight="1">
      <c r="B8" s="198" t="s">
        <v>42</v>
      </c>
      <c r="C8" s="199"/>
      <c r="D8" s="199"/>
      <c r="E8" s="199"/>
      <c r="F8" s="200"/>
      <c r="G8" s="192" t="s">
        <v>8</v>
      </c>
      <c r="H8" s="193"/>
      <c r="I8" s="193"/>
      <c r="J8" s="194"/>
      <c r="K8" s="263" t="s">
        <v>91</v>
      </c>
      <c r="L8" s="253"/>
      <c r="M8" s="260"/>
      <c r="Y8" s="73"/>
      <c r="Z8" s="73"/>
      <c r="AA8" s="73"/>
      <c r="AB8" s="73"/>
    </row>
    <row r="9" ht="10.5" customHeight="1">
      <c r="B9" s="123"/>
      <c r="C9" s="122"/>
      <c r="D9" s="122"/>
      <c r="E9" s="122"/>
      <c r="F9" s="157"/>
      <c r="G9" s="195"/>
      <c r="H9" s="196"/>
      <c r="I9" s="196"/>
      <c r="J9" s="197"/>
      <c r="K9" s="264"/>
      <c r="L9" s="253"/>
      <c r="M9" s="260"/>
      <c r="Y9" s="73"/>
      <c r="Z9" s="73"/>
      <c r="AA9" s="73"/>
      <c r="AB9" s="73"/>
    </row>
    <row r="10" ht="10.5" customHeight="1">
      <c r="B10" s="123"/>
      <c r="C10" s="122"/>
      <c r="D10" s="122"/>
      <c r="E10" s="122"/>
      <c r="F10" s="157"/>
      <c r="G10" s="160" t="s">
        <v>0</v>
      </c>
      <c r="H10" s="161" t="s">
        <v>1</v>
      </c>
      <c r="I10" s="117" t="s">
        <v>4</v>
      </c>
      <c r="J10" s="266"/>
      <c r="K10" s="265"/>
      <c r="L10" s="253"/>
      <c r="M10" s="260"/>
      <c r="Y10" s="73"/>
      <c r="Z10" s="73"/>
      <c r="AA10" s="73"/>
      <c r="AB10" s="73"/>
    </row>
    <row r="11" ht="10.5" customHeight="1">
      <c r="B11" s="123"/>
      <c r="C11" s="122"/>
      <c r="D11" s="122"/>
      <c r="E11" s="122"/>
      <c r="F11" s="157"/>
      <c r="G11" s="250" t="s">
        <v>14</v>
      </c>
      <c r="H11" s="252" t="s">
        <v>14</v>
      </c>
      <c r="I11" s="252" t="s">
        <v>14</v>
      </c>
      <c r="J11" s="162" t="s">
        <v>105</v>
      </c>
      <c r="K11" s="251" t="s">
        <v>14</v>
      </c>
      <c r="L11" s="253"/>
      <c r="M11" s="253"/>
      <c r="X11" s="73"/>
      <c r="Y11" s="73"/>
      <c r="Z11" s="73"/>
      <c r="AA11" s="73"/>
    </row>
    <row r="12" ht="10.5" customHeight="1">
      <c r="A12" s="3"/>
      <c r="B12" s="151" t="s">
        <v>26</v>
      </c>
      <c r="C12" s="152"/>
      <c r="D12" s="152"/>
      <c r="E12" s="152"/>
      <c r="F12" s="153"/>
      <c r="G12" s="268" t="n">
        <v>81</v>
      </c>
      <c r="H12" s="267" t="n">
        <v>38</v>
      </c>
      <c r="I12" s="209" t="e">
        <f t="shared" ref="I12:I17" si="0">G12+H12</f>
        <v>#VALUE!</v>
      </c>
      <c r="J12" s="213" t="e">
        <f>IF(I12=0,"-",I12/K12)</f>
        <v>#VALUE!</v>
      </c>
      <c r="K12" s="262" t="e">
        <f>'2.1.1.1. Dotación. Plazas, resi'!M12</f>
        <v>#VALUE!</v>
      </c>
      <c r="L12" s="253"/>
      <c r="M12" s="257"/>
    </row>
    <row r="13" ht="10.5" customHeight="1">
      <c r="A13" s="3"/>
      <c r="B13" s="140" t="s">
        <v>27</v>
      </c>
      <c r="C13" s="141"/>
      <c r="D13" s="141"/>
      <c r="E13" s="141"/>
      <c r="F13" s="142"/>
      <c r="G13" s="187" t="n">
        <v>55</v>
      </c>
      <c r="H13" s="239" t="n">
        <v>54</v>
      </c>
      <c r="I13" s="210" t="e">
        <f t="shared" si="0"/>
        <v>#VALUE!</v>
      </c>
      <c r="J13" s="270" t="e">
        <f t="shared" ref="J13:J17" si="1">IF(I13=0,"-",I13/K13)</f>
        <v>#VALUE!</v>
      </c>
      <c r="K13" s="272" t="e">
        <f>'2.1.1.1. Dotación. Plazas, resi'!M13</f>
        <v>#VALUE!</v>
      </c>
      <c r="L13" s="253"/>
      <c r="M13" s="253"/>
      <c r="T13" s="58"/>
      <c r="U13" s="59"/>
      <c r="V13" s="58"/>
    </row>
    <row r="14" ht="10.5" customHeight="1">
      <c r="A14" s="3"/>
      <c r="B14" s="140" t="s">
        <v>25</v>
      </c>
      <c r="C14" s="141"/>
      <c r="D14" s="141"/>
      <c r="E14" s="141"/>
      <c r="F14" s="142"/>
      <c r="G14" s="187" t="n">
        <v>216</v>
      </c>
      <c r="H14" s="239" t="n">
        <v>137</v>
      </c>
      <c r="I14" s="210" t="e">
        <f t="shared" si="0"/>
        <v>#VALUE!</v>
      </c>
      <c r="J14" s="270" t="e">
        <f t="shared" si="1"/>
        <v>#VALUE!</v>
      </c>
      <c r="K14" s="272" t="e">
        <f>'2.1.1.1. Dotación. Plazas, resi'!M14</f>
        <v>#VALUE!</v>
      </c>
      <c r="L14" s="253"/>
      <c r="M14" s="253"/>
      <c r="T14" s="56"/>
      <c r="U14" s="57"/>
      <c r="V14" s="56"/>
    </row>
    <row r="15" ht="10.5" customHeight="1">
      <c r="A15" s="3"/>
      <c r="B15" s="140" t="s">
        <v>28</v>
      </c>
      <c r="C15" s="141"/>
      <c r="D15" s="141"/>
      <c r="E15" s="141"/>
      <c r="F15" s="142"/>
      <c r="G15" s="187" t="n">
        <v>53</v>
      </c>
      <c r="H15" s="239" t="n">
        <v>37</v>
      </c>
      <c r="I15" s="210" t="e">
        <f t="shared" si="0"/>
        <v>#VALUE!</v>
      </c>
      <c r="J15" s="270" t="e">
        <f t="shared" si="1"/>
        <v>#VALUE!</v>
      </c>
      <c r="K15" s="272" t="e">
        <f>'2.1.1.1. Dotación. Plazas, resi'!M15</f>
        <v>#VALUE!</v>
      </c>
      <c r="L15" s="253"/>
      <c r="M15" s="253"/>
      <c r="T15" s="56"/>
      <c r="U15" s="57"/>
      <c r="V15" s="56"/>
    </row>
    <row r="16" ht="10.5" customHeight="1">
      <c r="A16" s="3"/>
      <c r="B16" s="143" t="s">
        <v>29</v>
      </c>
      <c r="C16" s="144"/>
      <c r="D16" s="144"/>
      <c r="E16" s="144"/>
      <c r="F16" s="145"/>
      <c r="G16" s="187" t="n">
        <v>378</v>
      </c>
      <c r="H16" s="239" t="n">
        <v>311</v>
      </c>
      <c r="I16" s="210" t="e">
        <f t="shared" si="0"/>
        <v>#VALUE!</v>
      </c>
      <c r="J16" s="270" t="e">
        <f t="shared" si="1"/>
        <v>#VALUE!</v>
      </c>
      <c r="K16" s="272" t="e">
        <f>'2.1.1.1. Dotación. Plazas, resi'!M16</f>
        <v>#VALUE!</v>
      </c>
      <c r="L16" s="253"/>
      <c r="M16" s="253"/>
      <c r="T16" s="56"/>
      <c r="U16" s="57"/>
      <c r="V16" s="56"/>
    </row>
    <row r="17" ht="10.5" customHeight="1">
      <c r="B17" s="146" t="s">
        <v>4</v>
      </c>
      <c r="C17" s="147"/>
      <c r="D17" s="147"/>
      <c r="E17" s="147"/>
      <c r="F17" s="148"/>
      <c r="G17" s="188" t="n">
        <f>SUM(G12:G16)</f>
        <v>0</v>
      </c>
      <c r="H17" s="241" t="n">
        <f>SUM(H12:H16)</f>
        <v>0</v>
      </c>
      <c r="I17" s="208" t="n">
        <f t="shared" si="0"/>
        <v>0</v>
      </c>
      <c r="J17" s="271" t="str">
        <f t="shared" si="1"/>
        <v>-</v>
      </c>
      <c r="K17" s="269" t="e">
        <f>SUM(K12:K16)</f>
        <v>#VALUE!</v>
      </c>
      <c r="T17" s="92"/>
      <c r="U17" s="93"/>
      <c r="V17" s="92"/>
      <c r="W17" s="93"/>
    </row>
    <row r="18" ht="10.5" customHeight="1">
      <c r="B18" s="40" t="s">
        <v>173</v>
      </c>
    </row>
    <row r="19" ht="10.5" customHeight="1">
      <c r="B19" s="97"/>
    </row>
    <row r="20" ht="10.5" customHeight="1"/>
    <row r="21" ht="10.5" customHeight="1">
      <c r="A21" s="98"/>
      <c r="B21" s="97"/>
      <c r="C21" s="97"/>
      <c r="D21" s="97"/>
      <c r="E21" s="97"/>
      <c r="F21" s="97"/>
      <c r="G21" s="97"/>
      <c r="H21" s="97"/>
      <c r="I21" s="97"/>
      <c r="J21" s="97"/>
      <c r="K21" s="97"/>
      <c r="N21" s="3"/>
      <c r="O21" s="3"/>
      <c r="P21" s="3"/>
      <c r="Q21" s="3"/>
      <c r="R21" s="3"/>
      <c r="S21" s="3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261"/>
    </row>
    <row r="23" ht="10.5" customHeight="1">
      <c r="B23" s="51"/>
      <c r="C23" s="51"/>
      <c r="D23" s="51"/>
      <c r="E23" s="51"/>
      <c r="F23" s="51"/>
      <c r="G23" s="74"/>
      <c r="H23" s="74"/>
      <c r="I23" s="74"/>
      <c r="J23" s="74"/>
      <c r="K23" s="261"/>
    </row>
    <row r="24" ht="10.5" customHeight="1">
      <c r="B24" s="51"/>
      <c r="C24" s="51"/>
      <c r="D24" s="51"/>
      <c r="E24" s="51"/>
      <c r="F24" s="51"/>
      <c r="G24" s="166"/>
      <c r="H24" s="166"/>
      <c r="I24" s="74"/>
      <c r="J24" s="74"/>
      <c r="K24" s="261"/>
      <c r="M24" s="102"/>
    </row>
    <row r="25" ht="10.5" customHeight="1">
      <c r="B25" s="51"/>
      <c r="C25" s="51"/>
      <c r="D25" s="51"/>
      <c r="E25" s="51"/>
      <c r="F25" s="51"/>
      <c r="G25" s="254"/>
      <c r="H25" s="254"/>
      <c r="I25" s="254"/>
      <c r="J25" s="100"/>
      <c r="K25" s="254"/>
      <c r="L25" s="52"/>
      <c r="M25" s="52"/>
    </row>
    <row r="26" ht="10.5" customHeight="1">
      <c r="B26" s="51"/>
      <c r="C26" s="51"/>
      <c r="D26" s="51"/>
      <c r="E26" s="51"/>
      <c r="F26" s="51"/>
      <c r="G26" s="101"/>
      <c r="H26" s="101"/>
      <c r="I26" s="96"/>
      <c r="J26" s="207"/>
      <c r="K26" s="96"/>
      <c r="L26" s="42"/>
      <c r="M26" s="257"/>
      <c r="N26" s="42"/>
      <c r="O26" s="42"/>
      <c r="P26" s="42"/>
      <c r="Q26" s="42"/>
    </row>
    <row r="27" ht="10.5" customHeight="1">
      <c r="B27" s="51"/>
      <c r="C27" s="51"/>
      <c r="D27" s="51"/>
      <c r="E27" s="51"/>
      <c r="F27" s="51"/>
      <c r="G27" s="95"/>
      <c r="H27" s="101"/>
      <c r="I27" s="96"/>
      <c r="J27" s="207"/>
      <c r="K27" s="54"/>
      <c r="L27" s="42"/>
      <c r="M27" s="42"/>
      <c r="N27" s="42"/>
      <c r="O27" s="42"/>
      <c r="P27" s="42"/>
      <c r="Q27" s="42"/>
    </row>
    <row r="28" ht="10.5" customHeight="1">
      <c r="B28" s="51"/>
      <c r="C28" s="51"/>
      <c r="D28" s="51"/>
      <c r="E28" s="51"/>
      <c r="F28" s="51"/>
      <c r="G28" s="95"/>
      <c r="H28" s="101"/>
      <c r="I28" s="96"/>
      <c r="J28" s="207"/>
      <c r="K28" s="54"/>
      <c r="L28" s="42"/>
      <c r="M28" s="42"/>
      <c r="N28" s="42"/>
      <c r="O28" s="42"/>
      <c r="P28" s="42"/>
      <c r="Q28" s="42"/>
    </row>
    <row r="29" ht="10.5" customHeight="1">
      <c r="B29" s="51"/>
      <c r="C29" s="51"/>
      <c r="D29" s="51"/>
      <c r="E29" s="51"/>
      <c r="F29" s="51"/>
      <c r="G29" s="95"/>
      <c r="H29" s="101"/>
      <c r="I29" s="96"/>
      <c r="J29" s="207"/>
      <c r="K29" s="54"/>
      <c r="L29" s="253"/>
      <c r="M29" s="253"/>
      <c r="N29" s="42"/>
      <c r="O29" s="42"/>
      <c r="P29" s="42"/>
      <c r="Q29" s="42"/>
    </row>
    <row r="30" ht="10.5" customHeight="1">
      <c r="B30" s="51"/>
      <c r="C30" s="51"/>
      <c r="D30" s="51"/>
      <c r="E30" s="51"/>
      <c r="F30" s="51"/>
      <c r="G30" s="95"/>
      <c r="H30" s="101"/>
      <c r="I30" s="96"/>
      <c r="J30" s="207"/>
      <c r="K30" s="54"/>
      <c r="L30" s="253"/>
      <c r="M30" s="253"/>
    </row>
    <row r="31" ht="10.5" customHeight="1">
      <c r="B31" s="51"/>
      <c r="C31" s="51"/>
      <c r="D31" s="51"/>
      <c r="E31" s="51"/>
      <c r="F31" s="51"/>
      <c r="G31" s="95"/>
      <c r="H31" s="101"/>
      <c r="I31" s="96"/>
      <c r="J31" s="207"/>
      <c r="K31" s="54"/>
      <c r="L31" s="254"/>
      <c r="M31" s="254"/>
    </row>
    <row r="32" ht="10.5" customHeight="1">
      <c r="B32" s="51"/>
      <c r="C32" s="51"/>
      <c r="D32" s="51"/>
      <c r="E32" s="51"/>
      <c r="F32" s="51"/>
      <c r="G32" s="95"/>
      <c r="H32" s="101"/>
      <c r="I32" s="96"/>
      <c r="J32" s="207"/>
      <c r="K32" s="54"/>
      <c r="L32" s="96"/>
      <c r="M32" s="96"/>
      <c r="N32" s="102"/>
    </row>
    <row r="33" ht="10.5" customHeight="1">
      <c r="B33" s="51"/>
      <c r="C33" s="51"/>
      <c r="D33" s="51"/>
      <c r="E33" s="51"/>
      <c r="F33" s="51"/>
      <c r="G33" s="95"/>
      <c r="H33" s="101"/>
      <c r="I33" s="96"/>
      <c r="J33" s="207"/>
      <c r="K33" s="54"/>
      <c r="L33" s="54"/>
      <c r="M33" s="54"/>
    </row>
    <row r="34" ht="10.5" customHeight="1">
      <c r="B34" s="51"/>
      <c r="C34" s="51"/>
      <c r="D34" s="51"/>
      <c r="E34" s="51"/>
      <c r="F34" s="51"/>
      <c r="G34" s="95"/>
      <c r="H34" s="101"/>
      <c r="I34" s="96"/>
      <c r="J34" s="207"/>
      <c r="K34" s="54"/>
      <c r="L34" s="54"/>
      <c r="M34" s="54"/>
    </row>
    <row r="35" ht="10.5" customHeight="1">
      <c r="B35" s="51"/>
      <c r="C35" s="51"/>
      <c r="D35" s="51"/>
      <c r="E35" s="51"/>
      <c r="F35" s="51"/>
      <c r="G35" s="95"/>
      <c r="H35" s="101"/>
      <c r="I35" s="96"/>
      <c r="J35" s="207"/>
      <c r="K35" s="54"/>
      <c r="L35" s="54"/>
      <c r="M35" s="54"/>
    </row>
    <row r="36" ht="10.5" customHeight="1">
      <c r="B36" s="51"/>
      <c r="C36" s="51"/>
      <c r="D36" s="51"/>
      <c r="E36" s="51"/>
      <c r="F36" s="51"/>
      <c r="G36" s="95"/>
      <c r="H36" s="101"/>
      <c r="I36" s="96"/>
      <c r="J36" s="207"/>
      <c r="K36" s="54"/>
      <c r="L36" s="54"/>
      <c r="M36" s="54"/>
    </row>
    <row r="37" ht="10.5" customHeight="1">
      <c r="B37" s="51"/>
      <c r="C37" s="51"/>
      <c r="D37" s="51"/>
      <c r="E37" s="51"/>
      <c r="F37" s="51"/>
      <c r="G37" s="95"/>
      <c r="H37" s="101"/>
      <c r="I37" s="96"/>
      <c r="J37" s="207"/>
      <c r="K37" s="54"/>
      <c r="L37" s="54"/>
      <c r="M37" s="54"/>
    </row>
    <row r="38" ht="10.5" customHeight="1">
      <c r="B38" s="51"/>
      <c r="C38" s="51"/>
      <c r="D38" s="51"/>
      <c r="E38" s="51"/>
      <c r="F38" s="51"/>
      <c r="G38" s="95"/>
      <c r="H38" s="101"/>
      <c r="I38" s="96"/>
      <c r="J38" s="207"/>
      <c r="K38" s="54"/>
      <c r="L38" s="54"/>
      <c r="M38" s="54"/>
    </row>
    <row r="39" ht="10.5" customHeight="1">
      <c r="B39" s="51"/>
      <c r="C39" s="51"/>
      <c r="D39" s="51"/>
      <c r="E39" s="51"/>
      <c r="F39" s="51"/>
      <c r="G39" s="95"/>
      <c r="H39" s="101"/>
      <c r="I39" s="96"/>
      <c r="J39" s="207"/>
      <c r="K39" s="54"/>
      <c r="L39" s="54"/>
      <c r="M39" s="54"/>
    </row>
    <row r="40" ht="10.5" customHeight="1">
      <c r="B40" s="51"/>
      <c r="C40" s="51"/>
      <c r="D40" s="51"/>
      <c r="E40" s="51"/>
      <c r="F40" s="51"/>
      <c r="G40" s="95"/>
      <c r="H40" s="101"/>
      <c r="I40" s="96"/>
      <c r="J40" s="207"/>
      <c r="K40" s="54"/>
      <c r="L40" s="54"/>
      <c r="M40" s="54"/>
    </row>
    <row r="41" ht="10.5" customHeight="1">
      <c r="B41" s="51"/>
      <c r="C41" s="51"/>
      <c r="D41" s="51"/>
      <c r="E41" s="51"/>
      <c r="F41" s="51"/>
      <c r="G41" s="95"/>
      <c r="H41" s="101"/>
      <c r="I41" s="96"/>
      <c r="J41" s="207"/>
      <c r="K41" s="54"/>
      <c r="L41" s="54"/>
      <c r="M41" s="54"/>
    </row>
    <row r="42" ht="10.5" customHeight="1">
      <c r="B42" s="51"/>
      <c r="C42" s="51"/>
      <c r="D42" s="51"/>
      <c r="E42" s="51"/>
      <c r="F42" s="51"/>
      <c r="G42" s="95"/>
      <c r="H42" s="101"/>
      <c r="I42" s="96"/>
      <c r="J42" s="207"/>
      <c r="K42" s="54"/>
      <c r="L42" s="54"/>
      <c r="M42" s="54"/>
    </row>
    <row r="43" ht="10.5" customHeight="1">
      <c r="B43" s="51"/>
      <c r="C43" s="51"/>
      <c r="D43" s="51"/>
      <c r="E43" s="51"/>
      <c r="F43" s="51"/>
      <c r="G43" s="95"/>
      <c r="H43" s="101"/>
      <c r="I43" s="96"/>
      <c r="J43" s="207"/>
      <c r="K43" s="54"/>
      <c r="L43" s="54"/>
      <c r="M43" s="54"/>
    </row>
    <row r="44" ht="10.5" customHeight="1">
      <c r="B44" s="51"/>
      <c r="C44" s="51"/>
      <c r="D44" s="51"/>
      <c r="E44" s="51"/>
      <c r="F44" s="51"/>
      <c r="G44" s="52"/>
      <c r="H44" s="54"/>
      <c r="I44" s="54"/>
      <c r="J44" s="53"/>
      <c r="K44" s="54"/>
      <c r="L44" s="54"/>
      <c r="M44" s="54"/>
    </row>
    <row r="45" ht="10.5" customHeight="1">
      <c r="B45" s="40"/>
      <c r="L45" s="54"/>
      <c r="M45" s="54"/>
    </row>
    <row r="46" ht="10.5" customHeight="1">
      <c r="L46" s="54"/>
      <c r="M46" s="54"/>
    </row>
    <row r="47" ht="10.5" customHeight="1">
      <c r="L47" s="54"/>
      <c r="M47" s="54"/>
    </row>
    <row r="48" ht="10.5" customHeight="1">
      <c r="L48" s="54"/>
      <c r="M48" s="54"/>
    </row>
    <row r="49" ht="10.5" customHeight="1">
      <c r="D49" s="258" t="s">
        <v>104</v>
      </c>
      <c r="E49" s="258" t="s">
        <v>113</v>
      </c>
      <c r="F49" s="258" t="s">
        <v>13</v>
      </c>
      <c r="G49" s="258" t="s">
        <v>104</v>
      </c>
      <c r="H49" s="258" t="s">
        <v>113</v>
      </c>
      <c r="I49" s="258" t="s">
        <v>13</v>
      </c>
      <c r="L49" s="54"/>
      <c r="M49" s="54"/>
    </row>
    <row r="50" ht="10.5" customHeight="1">
      <c r="D50" s="51" t="e">
        <f>_xlfn.RANK.EQ(J12,J$12:J$16,1)+COUNTIF(J12:J$12,J12)-1</f>
        <v>#VALUE!</v>
      </c>
      <c r="E50" s="255" t="str">
        <f>B12</f>
        <v>Titularidad pública y gestión privada con lucro</v>
      </c>
      <c r="F50" s="259" t="e">
        <f>J12</f>
        <v>#VALUE!</v>
      </c>
      <c r="G50" s="36" t="n">
        <v>1</v>
      </c>
      <c r="H50" s="256" t="e">
        <f t="shared" ref="H50:I54" si="2">VLOOKUP($F50,$D$49:$F$54,MATCH(R$18,$D$49:$F$49,0),FALSE)</f>
        <v>#VALUE!</v>
      </c>
      <c r="I50" s="256" t="e">
        <f t="shared" si="2"/>
        <v>#VALUE!</v>
      </c>
      <c r="L50" s="54"/>
      <c r="M50" s="54"/>
    </row>
    <row r="51" ht="10.5" customHeight="1">
      <c r="D51" s="51" t="e">
        <f>_xlfn.RANK.EQ(J13,J$12:J$16,1)+COUNTIF(J$12:J13,J13)-1</f>
        <v>#VALUE!</v>
      </c>
      <c r="E51" s="255" t="str">
        <f>B13</f>
        <v>Titularidad pública y gestión privada sin lucro</v>
      </c>
      <c r="F51" s="259" t="e">
        <f>J13</f>
        <v>#VALUE!</v>
      </c>
      <c r="G51" s="36" t="n">
        <v>2</v>
      </c>
      <c r="H51" s="256" t="e">
        <f t="shared" si="2"/>
        <v>#VALUE!</v>
      </c>
      <c r="I51" s="256" t="e">
        <f t="shared" si="2"/>
        <v>#VALUE!</v>
      </c>
      <c r="L51" s="54"/>
      <c r="M51" s="54"/>
    </row>
    <row r="52" ht="10.5" customHeight="1">
      <c r="D52" s="51" t="e">
        <f>_xlfn.RANK.EQ(J14,J$12:J$16,1)+COUNTIF(J$12:J14,J14)-1</f>
        <v>#VALUE!</v>
      </c>
      <c r="E52" s="255" t="str">
        <f>B14</f>
        <v>Titularidad y gestión pública</v>
      </c>
      <c r="F52" s="259" t="e">
        <f>J14</f>
        <v>#VALUE!</v>
      </c>
      <c r="G52" s="36" t="n">
        <v>3</v>
      </c>
      <c r="H52" s="256" t="e">
        <f t="shared" si="2"/>
        <v>#VALUE!</v>
      </c>
      <c r="I52" s="256" t="e">
        <f t="shared" si="2"/>
        <v>#VALUE!</v>
      </c>
      <c r="L52" s="54"/>
      <c r="M52" s="54"/>
    </row>
    <row r="53" ht="10.5" customHeight="1">
      <c r="D53" s="51" t="e">
        <f>_xlfn.RANK.EQ(J15,J$12:J$16,1)+COUNTIF(J$12:J15,J15)-1</f>
        <v>#VALUE!</v>
      </c>
      <c r="E53" s="255" t="str">
        <f>B15</f>
        <v>Titularidad y gestión privada con lucro</v>
      </c>
      <c r="F53" s="259" t="e">
        <f>J15</f>
        <v>#VALUE!</v>
      </c>
      <c r="G53" s="36" t="n">
        <v>4</v>
      </c>
      <c r="H53" s="256" t="e">
        <f t="shared" si="2"/>
        <v>#VALUE!</v>
      </c>
      <c r="I53" s="256" t="e">
        <f t="shared" si="2"/>
        <v>#VALUE!</v>
      </c>
      <c r="L53" s="54"/>
      <c r="M53" s="54"/>
    </row>
    <row r="54" ht="10.5" customHeight="1">
      <c r="D54" s="51" t="e">
        <f>_xlfn.RANK.EQ(J16,J$12:J$16,1)+COUNTIF(J$12:J16,J16)-1</f>
        <v>#VALUE!</v>
      </c>
      <c r="E54" s="255" t="str">
        <f>B16</f>
        <v>Titularidad y gestión privada sin lucro</v>
      </c>
      <c r="F54" s="259" t="e">
        <f>J16</f>
        <v>#VALUE!</v>
      </c>
      <c r="G54" s="36" t="n">
        <v>4</v>
      </c>
      <c r="H54" s="256" t="e">
        <f t="shared" si="2"/>
        <v>#VALUE!</v>
      </c>
      <c r="I54" s="256" t="e">
        <f t="shared" si="2"/>
        <v>#VALUE!</v>
      </c>
      <c r="L54" s="54"/>
      <c r="M54" s="54"/>
    </row>
    <row r="55" ht="10.5" customHeight="1">
      <c r="L55" s="54"/>
      <c r="M55" s="54"/>
    </row>
    <row r="56" ht="10.5" customHeight="1">
      <c r="L56" s="54"/>
      <c r="M56" s="54"/>
    </row>
    <row r="57" ht="10.5" customHeight="1">
      <c r="L57" s="54"/>
      <c r="M57" s="54"/>
    </row>
    <row r="58" ht="10.5" customHeight="1">
      <c r="L58" s="54"/>
      <c r="M58" s="54"/>
    </row>
    <row r="59" ht="10.5" customHeight="1">
      <c r="L59" s="54"/>
      <c r="M59" s="54"/>
    </row>
    <row r="60" ht="10.5" customHeight="1">
      <c r="L60" s="54"/>
      <c r="M60" s="54"/>
    </row>
    <row r="61" ht="10.5" customHeight="1">
      <c r="L61" s="54"/>
      <c r="M61" s="54"/>
    </row>
    <row r="62" ht="10.5" customHeight="1">
      <c r="L62" s="54"/>
      <c r="M62" s="54"/>
    </row>
    <row r="63" ht="10.5" customHeight="1">
      <c r="L63" s="54"/>
      <c r="M63" s="54"/>
    </row>
    <row r="64" ht="10.5" customHeight="1">
      <c r="L64" s="54"/>
      <c r="M64" s="54"/>
    </row>
    <row r="65" ht="10.5" customHeight="1">
      <c r="L65" s="54"/>
      <c r="M65" s="54"/>
    </row>
    <row r="66" ht="10.5" customHeight="1">
      <c r="L66" s="54"/>
      <c r="M66" s="54"/>
    </row>
    <row r="67" ht="10.5" customHeight="1">
      <c r="L67" s="54"/>
      <c r="M67" s="54"/>
    </row>
    <row r="68" ht="10.5" customHeight="1">
      <c r="L68" s="54"/>
      <c r="M68" s="54"/>
    </row>
    <row r="69" ht="10.5" customHeight="1">
      <c r="L69" s="54"/>
      <c r="M69" s="54"/>
    </row>
    <row r="70" ht="10.5" customHeight="1">
      <c r="L70" s="54"/>
      <c r="M70" s="54"/>
    </row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  <c r="H100" s="3"/>
    </row>
    <row r="101" ht="10.5" customHeight="1">
      <c r="B101" s="3"/>
      <c r="G101" s="76"/>
      <c r="H101" s="76"/>
    </row>
    <row r="102" ht="10.5" customHeight="1">
      <c r="B102" s="3"/>
      <c r="G102" s="3"/>
      <c r="H102" s="76"/>
    </row>
    <row r="103" ht="10.5" customHeight="1">
      <c r="B103" s="3"/>
      <c r="G103" s="3"/>
      <c r="H103" s="76"/>
    </row>
    <row r="104" ht="10.5" customHeight="1">
      <c r="B104" s="3"/>
      <c r="G104" s="3"/>
      <c r="H104" s="3"/>
    </row>
    <row r="105" ht="10.5" customHeight="1">
      <c r="B105" s="3"/>
    </row>
    <row r="106" ht="10.5" customHeight="1">
      <c r="B106" s="3"/>
      <c r="G106" s="3"/>
      <c r="H106" s="3"/>
    </row>
    <row r="107" ht="10.5" customHeight="1"/>
    <row r="108" ht="10.5" customHeight="1">
      <c r="B108" s="3"/>
      <c r="G108" s="3"/>
      <c r="H108" s="3"/>
    </row>
    <row r="109" ht="10.5" customHeight="1">
      <c r="B109" s="3"/>
      <c r="G109" s="76"/>
      <c r="H109" s="76"/>
    </row>
    <row r="110" ht="10.5" customHeight="1">
      <c r="B110" s="3"/>
      <c r="G110" s="3"/>
      <c r="H110" s="3"/>
    </row>
    <row r="111" ht="10.5" customHeight="1">
      <c r="B111" s="3"/>
      <c r="G111" s="3"/>
      <c r="H111" s="3"/>
    </row>
    <row r="112" ht="10.5" customHeight="1">
      <c r="B112" s="3"/>
      <c r="G112" s="3"/>
      <c r="H112" s="3"/>
    </row>
    <row r="113" ht="10.5" customHeight="1">
      <c r="B113" s="3"/>
    </row>
    <row r="114" ht="10.5" customHeight="1">
      <c r="B114" s="3"/>
      <c r="G114" s="3"/>
      <c r="H114" s="3"/>
    </row>
    <row r="115" ht="10.5" customHeight="1"/>
    <row r="116" ht="10.5" customHeight="1">
      <c r="B116" s="3"/>
    </row>
    <row r="117" ht="10.5" customHeight="1">
      <c r="B117" s="3"/>
    </row>
    <row r="118" ht="10.5" customHeight="1">
      <c r="B118" s="3"/>
    </row>
    <row r="119" ht="10.5" customHeight="1">
      <c r="B119" s="3"/>
    </row>
    <row r="120" ht="10.5" customHeight="1">
      <c r="B120" s="3"/>
    </row>
    <row r="121" ht="10.5" customHeight="1">
      <c r="B121" s="3"/>
    </row>
    <row r="122" ht="10.5" customHeight="1">
      <c r="B122" s="3"/>
    </row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1">
    <mergeCell ref="B17:F17"/>
    <mergeCell ref="B12:F12"/>
    <mergeCell ref="B13:F13"/>
    <mergeCell ref="B14:F14"/>
    <mergeCell ref="B15:F15"/>
    <mergeCell ref="B16:F16"/>
    <mergeCell ref="B7:K7"/>
    <mergeCell ref="B8:F11"/>
    <mergeCell ref="G8:J9"/>
    <mergeCell ref="K8:K10"/>
    <mergeCell ref="I10:J10"/>
  </mergeCells>
  <conditionalFormatting sqref="G12:G16">
    <cfRule type="colorScale" priority="5">
      <colorScale>
        <cfvo type="min"/>
        <cfvo type="max"/>
        <color rgb="FFFCFCFF"/>
        <color rgb="FF63BE7B"/>
      </colorScale>
    </cfRule>
  </conditionalFormatting>
  <conditionalFormatting sqref="G26:G43">
    <cfRule type="colorScale" priority="3">
      <colorScale>
        <cfvo type="min"/>
        <cfvo type="max"/>
        <color rgb="FFFCFCFF"/>
        <color rgb="FF63BE7B"/>
      </colorScale>
    </cfRule>
  </conditionalFormatting>
  <conditionalFormatting sqref="H12:H16">
    <cfRule type="colorScale" priority="4">
      <colorScale>
        <cfvo type="min"/>
        <cfvo type="max"/>
        <color rgb="FFFCFCFF"/>
        <color rgb="FF63BE7B"/>
      </colorScale>
    </cfRule>
  </conditionalFormatting>
  <conditionalFormatting sqref="H26:H43">
    <cfRule type="colorScale" priority="2">
      <colorScale>
        <cfvo type="min"/>
        <cfvo type="max"/>
        <color rgb="FFFCFCFF"/>
        <color rgb="FF63BE7B"/>
      </colorScale>
    </cfRule>
  </conditionalFormatting>
  <conditionalFormatting sqref="J12:J16">
    <cfRule type="colorScale" priority="6">
      <colorScale>
        <cfvo type="min"/>
        <cfvo type="max"/>
        <color rgb="FFFCFCFF"/>
        <color rgb="FF63BE7B"/>
      </colorScale>
    </cfRule>
  </conditionalFormatting>
  <conditionalFormatting sqref="J26:J43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2"/>
    <pageSetUpPr fitToPage="1"/>
  </sheetPr>
  <dimension ref="A1"/>
  <sheetViews>
    <sheetView showGridLines="0" zoomScaleNormal="100" zoomScaleSheetLayoutView="145" workbookViewId="0"/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</cols>
  <sheetData>
    <row r="1" ht="10.5" customHeight="1">
      <c r="A1" s="3"/>
      <c r="B1" s="3" t="s">
        <v>2</v>
      </c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ht="10.5" customHeight="1"/>
    <row r="5" ht="10.5" customHeight="1">
      <c r="A5" s="42"/>
      <c r="C5" s="42"/>
      <c r="D5" s="44"/>
      <c r="E5" s="45"/>
      <c r="F5" s="45"/>
      <c r="G5" s="45"/>
      <c r="H5" s="45"/>
      <c r="I5" s="45"/>
      <c r="J5" s="45"/>
      <c r="K5" s="48"/>
      <c r="L5" s="37"/>
      <c r="M5" s="48"/>
    </row>
    <row r="6" ht="10.5" customHeight="1">
      <c r="A6" s="42"/>
      <c r="C6" s="42"/>
      <c r="D6" s="44"/>
      <c r="E6" s="45"/>
      <c r="F6" s="45"/>
      <c r="G6" s="45"/>
      <c r="H6" s="45"/>
      <c r="I6" s="45"/>
      <c r="J6" s="45"/>
      <c r="K6" s="37"/>
      <c r="L6" s="48"/>
    </row>
    <row r="7" ht="10.5" customHeight="1">
      <c r="A7" s="40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33"/>
      <c r="Q7" s="34"/>
      <c r="R7" s="34"/>
      <c r="S7" s="34"/>
      <c r="T7" s="47"/>
    </row>
    <row r="8" ht="10.5" customHeight="1">
      <c r="A8" s="40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3"/>
      <c r="P8" s="47"/>
      <c r="Q8" s="47"/>
      <c r="R8" s="47"/>
      <c r="S8" s="50"/>
      <c r="T8" s="50"/>
    </row>
    <row r="9" ht="10.5" customHeight="1">
      <c r="A9" s="40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3"/>
      <c r="O9" s="47"/>
      <c r="P9" s="47"/>
      <c r="Q9" s="47"/>
      <c r="R9" s="50"/>
      <c r="S9" s="50"/>
    </row>
    <row r="10" ht="10.5" customHeight="1">
      <c r="A10" s="40"/>
      <c r="B10" s="43" t="s">
        <v>128</v>
      </c>
      <c r="C10" s="4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3"/>
      <c r="O10" s="47"/>
      <c r="P10" s="47"/>
      <c r="Q10" s="47"/>
      <c r="R10" s="50"/>
      <c r="S10" s="50"/>
    </row>
    <row r="11" ht="10.5" customHeight="1">
      <c r="A11" s="40"/>
      <c r="B11" s="43"/>
      <c r="C11" s="4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3"/>
      <c r="O11" s="47"/>
      <c r="P11" s="47"/>
      <c r="Q11" s="47"/>
      <c r="R11" s="50"/>
      <c r="S11" s="50"/>
    </row>
    <row r="12" ht="10.5" customHeight="1">
      <c r="A12" s="40"/>
      <c r="B12" s="51" t="s">
        <v>129</v>
      </c>
      <c r="C12" s="36"/>
      <c r="D12" s="36"/>
      <c r="E12" s="36"/>
      <c r="F12" s="36"/>
      <c r="G12" s="36"/>
      <c r="H12" s="36"/>
      <c r="I12" s="36"/>
      <c r="J12" s="36" t="str">
        <f>IF(I12=0,"-",I12/K12)</f>
        <v>-</v>
      </c>
      <c r="K12" s="36"/>
      <c r="L12" s="36"/>
      <c r="M12" s="36"/>
      <c r="N12" s="33"/>
      <c r="O12" s="47"/>
      <c r="P12" s="47"/>
      <c r="Q12" s="47"/>
      <c r="R12" s="50"/>
      <c r="S12" s="50"/>
    </row>
    <row r="13" ht="10.5" customHeight="1">
      <c r="A13" s="40"/>
      <c r="B13" s="51" t="s">
        <v>178</v>
      </c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3"/>
      <c r="O13" s="47"/>
      <c r="P13" s="47"/>
      <c r="Q13" s="47"/>
      <c r="R13" s="50"/>
      <c r="S13" s="50"/>
    </row>
    <row r="14" ht="10.5" customHeight="1">
      <c r="A14" s="40"/>
      <c r="B14" s="38" t="s">
        <v>179</v>
      </c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3"/>
      <c r="O14" s="47"/>
      <c r="P14" s="47"/>
      <c r="Q14" s="47"/>
      <c r="R14" s="50"/>
      <c r="S14" s="50"/>
    </row>
    <row r="15" ht="10.5" customHeight="1">
      <c r="A15" s="42"/>
      <c r="B15" s="46" t="s">
        <v>180</v>
      </c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48"/>
      <c r="O15" s="51"/>
      <c r="P15" s="51"/>
      <c r="Q15" s="51"/>
      <c r="R15" s="49"/>
    </row>
    <row r="16" ht="10.5" customHeight="1">
      <c r="A16" s="42"/>
      <c r="B16" s="46" t="s">
        <v>181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34"/>
      <c r="O16" s="34"/>
      <c r="P16" s="34"/>
      <c r="Q16" s="34"/>
      <c r="R16" s="47"/>
    </row>
    <row r="17" ht="10.5" customHeight="1">
      <c r="A17" s="42"/>
      <c r="B17" s="38" t="s">
        <v>182</v>
      </c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36"/>
      <c r="N17" s="48"/>
      <c r="O17" s="36"/>
      <c r="P17" s="36"/>
      <c r="Q17" s="36"/>
      <c r="R17" s="49"/>
    </row>
    <row r="18" ht="10.5" customHeight="1">
      <c r="A18" s="42"/>
      <c r="B18" s="38" t="s">
        <v>189</v>
      </c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48"/>
      <c r="O18" s="36"/>
      <c r="P18" s="36"/>
      <c r="Q18" s="36"/>
      <c r="R18" s="49"/>
    </row>
    <row r="19" ht="10.5" customHeight="1">
      <c r="A19" s="42"/>
      <c r="B19" s="38" t="s">
        <v>190</v>
      </c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3"/>
      <c r="O19" s="47"/>
      <c r="P19" s="47"/>
      <c r="Q19" s="47"/>
      <c r="R19" s="47"/>
    </row>
    <row r="20" ht="10.5" customHeight="1">
      <c r="A20" s="42"/>
      <c r="B20" s="51" t="s">
        <v>183</v>
      </c>
      <c r="C20" s="38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34"/>
      <c r="O20" s="34"/>
      <c r="P20" s="34"/>
      <c r="Q20" s="34"/>
      <c r="R20" s="47"/>
    </row>
    <row r="21" ht="10.5" customHeight="1">
      <c r="A21" s="42"/>
      <c r="B21" s="51" t="s">
        <v>184</v>
      </c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47"/>
      <c r="O21" s="47"/>
      <c r="P21" s="47"/>
      <c r="Q21" s="47"/>
    </row>
    <row r="22" ht="10.5" customHeight="1">
      <c r="A22" s="42"/>
      <c r="B22" s="38" t="s">
        <v>185</v>
      </c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47"/>
      <c r="O22" s="47"/>
      <c r="P22" s="47"/>
      <c r="Q22" s="47"/>
    </row>
    <row r="23" ht="10.5" customHeight="1">
      <c r="A23" s="42"/>
      <c r="B23" s="38" t="s">
        <v>186</v>
      </c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36"/>
      <c r="N23" s="47"/>
      <c r="O23" s="47"/>
      <c r="P23" s="47"/>
      <c r="Q23" s="47"/>
      <c r="R23" s="47"/>
      <c r="S23" s="47"/>
    </row>
    <row r="24" ht="10.5" customHeight="1">
      <c r="A24" s="42"/>
      <c r="B24" s="38" t="s">
        <v>187</v>
      </c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47"/>
      <c r="O24" s="47"/>
      <c r="P24" s="47"/>
      <c r="Q24" s="47"/>
    </row>
    <row r="25" ht="10.5" customHeight="1">
      <c r="A25" s="42"/>
      <c r="B25" s="38" t="s">
        <v>188</v>
      </c>
      <c r="C25" s="4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47"/>
      <c r="O25" s="47"/>
      <c r="P25" s="47"/>
      <c r="Q25" s="47"/>
    </row>
    <row r="26" ht="10.5" customHeight="1">
      <c r="A26" s="42"/>
      <c r="B26" s="38"/>
      <c r="C26" s="4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47"/>
      <c r="O26" s="47"/>
      <c r="P26" s="47"/>
      <c r="Q26" s="47"/>
    </row>
    <row r="27" ht="10.5" customHeight="1">
      <c r="A27" s="42"/>
      <c r="B27" s="51" t="s">
        <v>130</v>
      </c>
      <c r="C27" s="38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47"/>
      <c r="O27" s="47"/>
      <c r="P27" s="47"/>
      <c r="Q27" s="47"/>
      <c r="R27" s="47"/>
    </row>
    <row r="28" ht="10.5" customHeight="1">
      <c r="A28" s="42"/>
      <c r="B28" s="51" t="s">
        <v>191</v>
      </c>
      <c r="C28" s="38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47"/>
      <c r="O28" s="47"/>
      <c r="P28" s="47"/>
      <c r="Q28" s="47"/>
      <c r="R28" s="47"/>
    </row>
    <row r="29" ht="10.5" customHeight="1">
      <c r="A29" s="42"/>
      <c r="B29" s="38" t="s">
        <v>194</v>
      </c>
      <c r="C29" s="38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47"/>
      <c r="O29" s="47"/>
      <c r="P29" s="47"/>
      <c r="Q29" s="47"/>
    </row>
    <row r="30" ht="10.5" customHeight="1">
      <c r="A30" s="42"/>
      <c r="B30" s="46" t="s">
        <v>195</v>
      </c>
      <c r="C30" s="38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47"/>
      <c r="O30" s="47"/>
      <c r="P30" s="47"/>
      <c r="Q30" s="47"/>
    </row>
    <row r="31" ht="10.5" customHeight="1">
      <c r="A31" s="42"/>
      <c r="B31" s="46" t="s">
        <v>196</v>
      </c>
      <c r="C31" s="38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47"/>
      <c r="O31" s="47"/>
      <c r="P31" s="47"/>
      <c r="Q31" s="47"/>
    </row>
    <row r="32" ht="10.5" customHeight="1">
      <c r="A32" s="42"/>
      <c r="B32" s="38" t="s">
        <v>197</v>
      </c>
      <c r="C32" s="38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47"/>
      <c r="O32" s="47"/>
      <c r="P32" s="47"/>
      <c r="Q32" s="47"/>
    </row>
    <row r="33" ht="10.5" customHeight="1">
      <c r="A33" s="42"/>
      <c r="B33" s="38" t="s">
        <v>198</v>
      </c>
      <c r="C33" s="38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47"/>
      <c r="O33" s="47"/>
      <c r="P33" s="47"/>
      <c r="Q33" s="47"/>
      <c r="R33" s="47"/>
    </row>
    <row r="34" ht="10.5" customHeight="1">
      <c r="A34" s="42"/>
      <c r="B34" s="38" t="s">
        <v>199</v>
      </c>
      <c r="C34" s="38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47"/>
      <c r="O34" s="47"/>
      <c r="P34" s="47"/>
      <c r="Q34" s="47"/>
      <c r="R34" s="47"/>
    </row>
    <row r="35" ht="10.5" customHeight="1">
      <c r="A35" s="42"/>
      <c r="B35" s="51" t="s">
        <v>192</v>
      </c>
      <c r="C35" s="38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47"/>
      <c r="O35" s="47"/>
      <c r="P35" s="47"/>
      <c r="Q35" s="47"/>
      <c r="R35" s="47"/>
    </row>
    <row r="36" ht="10.5" customHeight="1">
      <c r="A36" s="42"/>
      <c r="B36" s="51" t="s">
        <v>193</v>
      </c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47"/>
      <c r="O36" s="47"/>
      <c r="P36" s="47"/>
      <c r="Q36" s="47"/>
      <c r="R36" s="47"/>
    </row>
    <row r="37" ht="10.5" customHeight="1">
      <c r="A37" s="42"/>
      <c r="B37" s="38" t="s">
        <v>200</v>
      </c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47"/>
      <c r="O37" s="47"/>
      <c r="P37" s="47"/>
      <c r="Q37" s="47"/>
      <c r="R37" s="47"/>
    </row>
    <row r="38" ht="10.5" customHeight="1">
      <c r="A38" s="42"/>
      <c r="B38" s="38" t="s">
        <v>201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34"/>
      <c r="O38" s="34"/>
      <c r="P38" s="34"/>
      <c r="Q38" s="34"/>
      <c r="R38" s="47"/>
    </row>
    <row r="39" ht="10.5" customHeight="1">
      <c r="A39" s="42"/>
      <c r="B39" s="38" t="s">
        <v>202</v>
      </c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47"/>
      <c r="O39" s="47"/>
      <c r="P39" s="47"/>
      <c r="Q39" s="47"/>
      <c r="R39" s="47"/>
    </row>
    <row r="40" ht="10.5" customHeight="1">
      <c r="A40" s="42"/>
      <c r="B40" s="38" t="s">
        <v>203</v>
      </c>
      <c r="C40" s="4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47"/>
      <c r="O40" s="47"/>
      <c r="P40" s="47"/>
      <c r="Q40" s="47"/>
    </row>
    <row r="41" ht="10.5" customHeight="1">
      <c r="A41" s="40"/>
      <c r="B41" s="4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3"/>
      <c r="O41" s="47"/>
      <c r="P41" s="47"/>
      <c r="Q41" s="47"/>
      <c r="R41" s="50"/>
      <c r="S41" s="50"/>
    </row>
    <row r="42" ht="10.5" customHeight="1">
      <c r="A42" s="42"/>
      <c r="B42" s="46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48"/>
      <c r="O42" s="51"/>
      <c r="P42" s="51"/>
      <c r="Q42" s="51"/>
      <c r="R42" s="49"/>
    </row>
    <row r="43" ht="10.5" customHeight="1">
      <c r="A43" s="42"/>
      <c r="B43" s="38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36"/>
      <c r="N43" s="48"/>
      <c r="O43" s="36"/>
      <c r="P43" s="36"/>
      <c r="Q43" s="36"/>
      <c r="R43" s="49"/>
    </row>
    <row r="44" ht="10.5" customHeight="1">
      <c r="A44" s="42"/>
      <c r="B44" s="38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48"/>
      <c r="O44" s="36"/>
      <c r="P44" s="36"/>
      <c r="Q44" s="36"/>
      <c r="R44" s="49"/>
    </row>
    <row r="45" ht="10.5" customHeight="1">
      <c r="A45" s="42"/>
      <c r="B45" s="38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3"/>
      <c r="O45" s="47"/>
      <c r="P45" s="47"/>
      <c r="Q45" s="47"/>
      <c r="R45" s="47"/>
    </row>
    <row r="46" ht="10.5" customHeight="1">
      <c r="A46" s="42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34"/>
      <c r="O46" s="34"/>
      <c r="P46" s="34"/>
      <c r="Q46" s="34"/>
      <c r="R46" s="47"/>
    </row>
    <row r="47" ht="10.5" customHeight="1">
      <c r="A47" s="42"/>
      <c r="B47" s="38"/>
      <c r="C47" s="38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34"/>
      <c r="O47" s="34"/>
      <c r="P47" s="34"/>
      <c r="Q47" s="34"/>
      <c r="R47" s="47"/>
    </row>
    <row r="48" ht="10.5" customHeight="1">
      <c r="A48" s="42"/>
      <c r="B48" s="38"/>
      <c r="C48" s="38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47"/>
      <c r="O48" s="47"/>
      <c r="P48" s="47"/>
      <c r="Q48" s="47"/>
      <c r="R48" s="47"/>
    </row>
    <row r="49" ht="10.5" customHeight="1">
      <c r="A49" s="42"/>
      <c r="B49" s="46"/>
      <c r="C49" s="38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47"/>
      <c r="O49" s="47"/>
      <c r="P49" s="47"/>
      <c r="Q49" s="47"/>
      <c r="R49" s="47"/>
    </row>
    <row r="50" ht="10.5" customHeight="1">
      <c r="A50" s="42"/>
      <c r="B50" s="46"/>
      <c r="C50" s="38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47"/>
      <c r="O50" s="47"/>
      <c r="P50" s="47"/>
      <c r="Q50" s="47"/>
      <c r="R50" s="47"/>
    </row>
    <row r="51" ht="10.5" customHeight="1">
      <c r="A51" s="42"/>
      <c r="B51" s="46"/>
      <c r="C51" s="38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47"/>
      <c r="O51" s="47"/>
      <c r="P51" s="47"/>
      <c r="Q51" s="47"/>
      <c r="R51" s="47"/>
    </row>
    <row r="52" ht="10.5" customHeight="1">
      <c r="A52" s="42"/>
      <c r="B52" s="38"/>
      <c r="C52" s="38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47"/>
      <c r="O52" s="47"/>
      <c r="P52" s="47"/>
      <c r="Q52" s="47"/>
    </row>
    <row r="53" ht="10.5" customHeight="1">
      <c r="A53" s="42"/>
      <c r="B53" s="46"/>
      <c r="C53" s="38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47"/>
      <c r="O53" s="47"/>
      <c r="P53" s="47"/>
      <c r="Q53" s="47"/>
    </row>
    <row r="54" ht="10.5" customHeight="1">
      <c r="A54" s="42"/>
      <c r="B54" s="46"/>
      <c r="C54" s="38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47"/>
      <c r="O54" s="47"/>
      <c r="P54" s="47"/>
      <c r="Q54" s="47"/>
    </row>
    <row r="55" ht="10.5" customHeight="1">
      <c r="A55" s="42"/>
      <c r="B55" s="46"/>
      <c r="C55" s="38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47"/>
      <c r="O55" s="47"/>
      <c r="P55" s="47"/>
      <c r="Q55" s="47"/>
    </row>
    <row r="56" ht="10.5" customHeight="1">
      <c r="A56" s="42"/>
      <c r="B56" s="38"/>
      <c r="C56" s="38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47"/>
      <c r="O56" s="47"/>
      <c r="P56" s="47"/>
      <c r="Q56" s="47"/>
      <c r="R56" s="47"/>
    </row>
    <row r="57" ht="10.5" customHeight="1">
      <c r="A57" s="42"/>
      <c r="B57" s="38"/>
      <c r="C57" s="38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47"/>
      <c r="O57" s="47"/>
      <c r="P57" s="47"/>
      <c r="Q57" s="47"/>
      <c r="R57" s="47"/>
    </row>
    <row r="58" ht="10.5" customHeight="1">
      <c r="A58" s="42"/>
      <c r="B58" s="38"/>
      <c r="C58" s="38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47"/>
      <c r="O58" s="47"/>
      <c r="P58" s="47"/>
      <c r="Q58" s="47"/>
      <c r="R58" s="47"/>
    </row>
    <row r="59" ht="10.5" customHeight="1">
      <c r="A59" s="42"/>
      <c r="B59" s="4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47"/>
      <c r="O59" s="47"/>
      <c r="P59" s="47"/>
      <c r="Q59" s="47"/>
      <c r="R59" s="47"/>
    </row>
    <row r="60" ht="10.5" customHeight="1">
      <c r="A60" s="42"/>
      <c r="B60" s="4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47"/>
      <c r="O60" s="47"/>
      <c r="P60" s="47"/>
      <c r="Q60" s="47"/>
      <c r="R60" s="47"/>
    </row>
    <row r="61" ht="10.5" customHeight="1">
      <c r="A61" s="42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34"/>
      <c r="O61" s="34"/>
      <c r="P61" s="34"/>
      <c r="Q61" s="34"/>
      <c r="R61" s="47"/>
    </row>
    <row r="62" ht="10.5" customHeight="1">
      <c r="A62" s="42"/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36"/>
      <c r="N62" s="47"/>
      <c r="O62" s="47"/>
      <c r="P62" s="47"/>
      <c r="Q62" s="47"/>
      <c r="R62" s="47"/>
      <c r="S62" s="47"/>
    </row>
    <row r="63" ht="10.5" customHeight="1">
      <c r="A63" s="42"/>
      <c r="B63" s="38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47"/>
      <c r="O63" s="47"/>
      <c r="P63" s="47"/>
      <c r="Q63" s="47"/>
      <c r="R63" s="47"/>
    </row>
    <row r="64" ht="10.5" customHeight="1">
      <c r="A64" s="42"/>
      <c r="B64" s="38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47"/>
      <c r="O64" s="47"/>
      <c r="P64" s="47"/>
      <c r="Q64" s="47"/>
    </row>
    <row r="65" ht="10.5" customHeight="1">
      <c r="A65" s="42"/>
      <c r="B65" s="38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47"/>
      <c r="O65" s="47"/>
      <c r="P65" s="47"/>
      <c r="Q65" s="47"/>
    </row>
    <row r="66" ht="10.5" customHeight="1">
      <c r="A66" s="42"/>
      <c r="B66" s="38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47"/>
      <c r="O66" s="47"/>
      <c r="P66" s="47"/>
      <c r="Q66" s="47"/>
    </row>
    <row r="67" ht="10.5" customHeight="1">
      <c r="A67" s="42"/>
      <c r="B67" s="46"/>
      <c r="C67" s="4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47"/>
      <c r="O67" s="47"/>
      <c r="P67" s="47"/>
      <c r="Q67" s="47"/>
    </row>
    <row r="68" ht="10.5" customHeight="1">
      <c r="A68" s="42"/>
      <c r="B68" s="46"/>
      <c r="C68" s="4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47"/>
      <c r="O68" s="47"/>
      <c r="P68" s="47"/>
      <c r="Q68" s="47"/>
    </row>
    <row r="69" ht="10.5" customHeight="1">
      <c r="A69" s="42"/>
      <c r="B69" s="38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47"/>
      <c r="O69" s="47"/>
      <c r="P69" s="47"/>
      <c r="Q69" s="47"/>
    </row>
    <row r="70" ht="10.5" customHeight="1">
      <c r="A70" s="42"/>
      <c r="B70" s="51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49"/>
    </row>
    <row r="71" ht="10.5" customHeight="1">
      <c r="A71" s="42"/>
      <c r="B71" s="51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47"/>
      <c r="O71" s="47"/>
      <c r="P71" s="47"/>
      <c r="Q71" s="47"/>
      <c r="R71" s="35"/>
    </row>
    <row r="72" ht="10.5" customHeight="1">
      <c r="A72" s="42"/>
      <c r="B72" s="51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49"/>
    </row>
    <row r="73" ht="10.5" customHeight="1">
      <c r="A73" s="42"/>
      <c r="B73" s="51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47"/>
      <c r="O73" s="47"/>
      <c r="P73" s="47"/>
      <c r="Q73" s="47"/>
      <c r="R73" s="35"/>
    </row>
    <row r="74" ht="10.5" customHeight="1">
      <c r="A74" s="42"/>
      <c r="B74" s="51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49"/>
    </row>
    <row r="75" ht="10.5" customHeight="1">
      <c r="A75" s="42"/>
      <c r="B75" s="51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47"/>
      <c r="O75" s="47"/>
      <c r="P75" s="47"/>
      <c r="Q75" s="47"/>
      <c r="R75" s="35"/>
    </row>
    <row r="76" ht="10.5" customHeight="1">
      <c r="A76" s="42"/>
      <c r="B76" s="51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49"/>
    </row>
    <row r="77" ht="10.5" customHeight="1">
      <c r="A77" s="42"/>
      <c r="B77" s="51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47"/>
      <c r="O77" s="47"/>
      <c r="P77" s="47"/>
      <c r="Q77" s="47"/>
      <c r="R77" s="35"/>
    </row>
    <row r="78" ht="10.5" customHeight="1">
      <c r="A78" s="42"/>
      <c r="B78" s="51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49"/>
    </row>
    <row r="79" ht="10.5" customHeight="1">
      <c r="A79" s="42"/>
      <c r="B79" s="4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48"/>
      <c r="O79" s="36"/>
      <c r="P79" s="36"/>
      <c r="Q79" s="36"/>
      <c r="R79" s="49"/>
    </row>
    <row r="80" ht="10.5" customHeight="1">
      <c r="A80" s="42"/>
      <c r="B80" s="4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48"/>
      <c r="O80" s="36"/>
      <c r="P80" s="36"/>
      <c r="Q80" s="36"/>
      <c r="R80" s="49"/>
    </row>
    <row r="81" ht="10.5" customHeight="1">
      <c r="A81" s="42"/>
      <c r="B81" s="4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47"/>
      <c r="O81" s="47"/>
      <c r="P81" s="47"/>
      <c r="Q81" s="47"/>
    </row>
    <row r="82" ht="10.5" customHeight="1">
      <c r="A82" s="42"/>
      <c r="B82" s="4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47"/>
      <c r="O82" s="47"/>
      <c r="P82" s="47"/>
      <c r="Q82" s="47"/>
    </row>
    <row r="83" ht="10.5" customHeight="1">
      <c r="A83" s="42"/>
      <c r="B83" s="4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47"/>
      <c r="O83" s="47"/>
      <c r="P83" s="47"/>
      <c r="Q83" s="47"/>
    </row>
    <row r="84" ht="10.5" customHeight="1">
      <c r="A84" s="42"/>
      <c r="B84" s="51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47"/>
      <c r="O84" s="47"/>
      <c r="P84" s="47"/>
      <c r="Q84" s="47"/>
      <c r="R84" s="35"/>
    </row>
    <row r="85" ht="10.5" customHeight="1">
      <c r="A85" s="42"/>
      <c r="B85" s="51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49"/>
    </row>
    <row r="86" ht="10.5" customHeight="1">
      <c r="A86" s="42"/>
      <c r="B86" s="51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47"/>
      <c r="O86" s="47"/>
      <c r="P86" s="47"/>
      <c r="Q86" s="47"/>
      <c r="R86" s="35"/>
    </row>
    <row r="87" ht="10.5" customHeight="1">
      <c r="A87" s="42"/>
      <c r="B87" s="51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49"/>
    </row>
    <row r="88" ht="10.5" customHeight="1">
      <c r="A88" s="42"/>
      <c r="B88" s="51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47"/>
      <c r="O88" s="47"/>
      <c r="P88" s="47"/>
      <c r="Q88" s="47"/>
      <c r="R88" s="35"/>
    </row>
    <row r="89" ht="10.5" customHeight="1">
      <c r="A89" s="42"/>
      <c r="B89" s="51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49"/>
    </row>
    <row r="90" ht="10.5" customHeight="1">
      <c r="A90" s="42"/>
      <c r="B90" s="51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47"/>
      <c r="O90" s="47"/>
      <c r="P90" s="47"/>
      <c r="Q90" s="47"/>
      <c r="R90" s="35"/>
    </row>
    <row r="91" ht="10.5" customHeight="1">
      <c r="A91" s="42"/>
      <c r="B91" s="51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49"/>
    </row>
    <row r="92" ht="10.5" customHeight="1">
      <c r="A92" s="42"/>
      <c r="B92" s="51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</row>
    <row r="93" ht="10.5" customHeight="1">
      <c r="A93" s="42"/>
    </row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/>
    <row r="101" ht="10.5" customHeight="1"/>
    <row r="102" ht="10.5" customHeight="1"/>
    <row r="103" ht="10.5" customHeight="1"/>
    <row r="104" ht="10.5" customHeight="1"/>
    <row r="105" ht="10.5" customHeight="1"/>
    <row r="106" ht="10.5" customHeight="1"/>
    <row r="107" ht="10.5" customHeight="1"/>
    <row r="108" ht="10.5" customHeight="1"/>
    <row r="109" ht="10.5" customHeight="1"/>
    <row r="110" ht="10.5" customHeight="1"/>
    <row r="111" ht="10.5" customHeight="1"/>
    <row r="112" ht="10.5" customHeight="1"/>
    <row r="113" ht="10.5" customHeight="1"/>
    <row r="114" ht="10.5" customHeight="1"/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hyperlinks>
    <hyperlink ref="B2" display="Informe censo de centros residenciales de servicios sociales" location="Índice!A1"/>
    <hyperlink ref="B18" display="1.1.3. Servicios de proximidad en centros de atención a personas mayores" location="'1.1.3. Dotación. Servicios prox'!Área_de_impresión"/>
    <hyperlink ref="B25" display="1.3.4. Niveles de atención del personal en centros de atención a personas mayores" location="'1.3.4. Personal. Niveles aten'!Área_de_impresión"/>
    <hyperlink ref="B24" display="1.3.3. Personal por tipo de jornada en centros de atención a personas mayores" location="'1.3.3. Personal. Tipo jornada'!Área_de_impresión"/>
    <hyperlink ref="B23" display="1.3.2. Personal por sexo en centros de atención a personas mayores" location="'1.3.2. Personal. Sexo'!Área_de_impresión"/>
    <hyperlink ref="B20" display="1.2. INFORMACIÓN DE LAS INFRAESTRUCTURAS EN CENTROS DE ATENCIÓN A PERSONAS MAYORES" location="'1.2. Infraestructuras. Caracter'!Área_de_impresión"/>
    <hyperlink ref="B17" display="1.1.2. Residentes empadronados en centros de atención a personas mayores" location="'1.1.2. Dotación. Empadronados'!Área_de_impresión"/>
    <hyperlink ref="B19" display="1.1.4. Habitaciones de todos los tipos en centros de atención a personas mayores" location="'1.1.4. Dotación. Habitaciones'!Área_de_impresión"/>
    <hyperlink ref="B12" display="1_ CENTROS DE ATENCIÓN A PERSONAS MAYORES" location="'1. Centros de mayores'!A1"/>
    <hyperlink ref="B21" display="1.3. DATOS DE PERSONAL EN CENTROS DE ATENCIÓN A PERSONAS MAYORES" location="'1.3.1. Personal. Vinculación'!Área_de_impresión"/>
    <hyperlink ref="B22" display="1.3.1. Personal por tipo de vinculación en centros de atención a personas mayores" location="'1.3.1. Personal. Vinculación'!Área_de_impresión"/>
    <hyperlink ref="B16" display="1.1.1.2. Perfil del resisente por sexo, edad y grado en centros de atención a personas mayores" location="'1.1.1.2. Dotación. Perfil resid'!Área_de_impresión"/>
    <hyperlink ref="B15" display="1.1.1.1. Plazas y residentes en centros de atención a personas mayores" location="'1.1.1.1. Dotación. Plazas, resi'!Área_de_impresión"/>
    <hyperlink ref="B14" display="1.1.1. Plazas en centros de atención a personas mayores" location="'1.1. Dotación. Plazas y habitac'!A1"/>
    <hyperlink ref="B13" display="1.1. DOTACIÓN DE PLAZAS Y HABITACIONES EN CENTROS DE ATENCIÓN A PERSONAS MAYORES" location="'1.1. Dotación. Plazas y habitac'!A1"/>
    <hyperlink ref="B33" display="2.1.3. Servicios de proximidad en centros de atención a personas con discapacidad" location="'2.1.3. Dotación. Servicios prox'!A1"/>
    <hyperlink ref="B40" display="2.3.4. Niveles de atención del personal en centros de atención a personas con discapacidad" location="'2.3.4. Personal. Niveles aten'!A1"/>
    <hyperlink ref="B39" display="2.3.3. Personal por tipo de jornada en centros de atención a personas con discapacidad" location="'2.3.3. Personal. Tipo jornada'!A1"/>
    <hyperlink ref="B38" display="2.3.2. Personal por sexo en centros de atención a personas con discapacidad" location="'2.3.2. Personal. Sexo'!A1"/>
    <hyperlink ref="B35" display="2.2. INFORMACIÓN DE LAS INFRAESTRUCTURAS EN CENTROS DE ATENCIÓN A PERSONAS CON DISCAPACIDAD" location="'2.2. Infraestructuras. Caracter'!A1"/>
    <hyperlink ref="B32" display="2.1.2. Residentes empadronados en centros de atención a personas con discapacidad" location="'2.1.2. Dotación. Empadronados'!A1"/>
    <hyperlink ref="B34" display="2.1.4. Habitaciones de todos los tipos en centros de atención a personas con discapacidad" location="'2.1.4. Dotación. Habitaciones'!A1"/>
    <hyperlink ref="B27" display="2. CENTROS DE ATENCIÓN A PERSONAS CON DISCAPACIDAD" location="'2. Centros de discapacidad'!Área_de_impresión"/>
    <hyperlink ref="B36" display="2.3. DATOS DE PERSONAL EN CENTROS DE ATENCIÓN A PERSONAS CON DISCAPACIDAD" location="'2.3.1. Personal. Vinculación'!Área_de_impresión"/>
    <hyperlink ref="B37" display="2.3.1. Personal por tipo de vinculación en centros de atención a personas con discapacidad" location="'2.3.1. Personal. Vinculación'!Área_de_impresión"/>
    <hyperlink ref="B31" display="2.1.1.2. Perfil del resisente por sexo, edad y grado en centros de atención a personas con discapacidad" location="'2.1.1.2. Dotación. Perfil resid'!Área_de_impresión"/>
    <hyperlink ref="B30" display="2.1.1.1. Plazas y residentes en centros de atención a personas con discapacidad" location="'2.1.1.1. Dotación. Plazas, resi'!Área_de_impresión"/>
    <hyperlink ref="B29" display="2.1.1. Plazas en centros de atención a personas con discapacidad" location="'2.1.1.1. Dotación. Plazas, resi'!Área_de_impresión"/>
    <hyperlink ref="B28" display="2.1. DOTACIÓN DE PLAZAS Y HABITACIONES EN CENTROS DE ATENCIÓN A PERSONAS CON DISCAPACIDAD" location="'2.1. Dotación. Plazas y tipos'!Área_de_impresión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33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7.42578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  <col min="43" max="43" width="8.5703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ht="10.5" customHeight="1">
      <c r="A4" s="98"/>
      <c r="O4" s="3"/>
      <c r="P4" s="3"/>
      <c r="Q4" s="3"/>
      <c r="R4" s="3"/>
      <c r="S4" s="3"/>
      <c r="T4" s="3"/>
      <c r="U4" s="3"/>
      <c r="V4" s="3"/>
    </row>
    <row r="5" ht="10.5" customHeight="1">
      <c r="A5" s="98"/>
      <c r="B5" s="97" t="str">
        <f>Índice!$B$33</f>
        <v>2.1.3. Servicios de proximidad en centros de atención a personas con discapacidad</v>
      </c>
      <c r="C5" s="97"/>
      <c r="D5" s="97"/>
      <c r="E5" s="97"/>
      <c r="F5" s="97"/>
      <c r="O5" s="3"/>
      <c r="P5" s="3"/>
      <c r="Q5" s="3"/>
      <c r="R5" s="3"/>
      <c r="S5" s="3"/>
      <c r="T5" s="3"/>
      <c r="U5" s="3"/>
      <c r="V5" s="3"/>
    </row>
    <row r="6" ht="10.5" customHeight="1">
      <c r="A6" s="98"/>
      <c r="B6" s="97"/>
      <c r="C6" s="97"/>
      <c r="D6" s="97"/>
      <c r="E6" s="97"/>
      <c r="F6" s="97"/>
      <c r="O6" s="3"/>
      <c r="P6" s="3"/>
      <c r="Q6" s="3"/>
      <c r="R6" s="3"/>
      <c r="S6" s="3"/>
      <c r="T6" s="3"/>
      <c r="U6" s="3"/>
    </row>
    <row r="7" ht="10.5" customHeight="1">
      <c r="A7" s="72"/>
      <c r="B7" s="154" t="s">
        <v>123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6"/>
    </row>
    <row r="8" ht="10.5" customHeight="1">
      <c r="A8" s="72"/>
      <c r="B8" s="123" t="s">
        <v>42</v>
      </c>
      <c r="C8" s="122"/>
      <c r="D8" s="122"/>
      <c r="E8" s="122"/>
      <c r="F8" s="157"/>
      <c r="G8" s="282" t="s">
        <v>102</v>
      </c>
      <c r="H8" s="283"/>
      <c r="I8" s="283"/>
      <c r="J8" s="284"/>
      <c r="K8" s="227" t="s">
        <v>103</v>
      </c>
      <c r="L8" s="228"/>
      <c r="M8" s="281"/>
    </row>
    <row r="9" ht="10.5" customHeight="1">
      <c r="B9" s="123"/>
      <c r="C9" s="122"/>
      <c r="D9" s="122"/>
      <c r="E9" s="122"/>
      <c r="F9" s="157"/>
      <c r="G9" s="160" t="s">
        <v>11</v>
      </c>
      <c r="H9" s="161"/>
      <c r="I9" s="161" t="s">
        <v>12</v>
      </c>
      <c r="J9" s="136"/>
      <c r="K9" s="230" t="s">
        <v>131</v>
      </c>
      <c r="L9" s="381"/>
      <c r="M9" s="136" t="s">
        <v>4</v>
      </c>
      <c r="N9" s="102"/>
    </row>
    <row r="10" ht="10.5" customHeight="1">
      <c r="B10" s="149"/>
      <c r="C10" s="150"/>
      <c r="D10" s="150"/>
      <c r="E10" s="150"/>
      <c r="F10" s="158"/>
      <c r="G10" s="108" t="s">
        <v>14</v>
      </c>
      <c r="H10" s="161" t="s">
        <v>105</v>
      </c>
      <c r="I10" s="162" t="s">
        <v>14</v>
      </c>
      <c r="J10" s="136" t="s">
        <v>105</v>
      </c>
      <c r="K10" s="160" t="s">
        <v>14</v>
      </c>
      <c r="L10" s="117" t="s">
        <v>105</v>
      </c>
      <c r="M10" s="136" t="s">
        <v>14</v>
      </c>
    </row>
    <row r="11" ht="10.5" customHeight="1">
      <c r="A11" s="3"/>
      <c r="B11" s="151" t="s">
        <v>26</v>
      </c>
      <c r="C11" s="152"/>
      <c r="D11" s="152"/>
      <c r="E11" s="152"/>
      <c r="F11" s="153"/>
      <c r="G11" s="186" t="n">
        <v>3</v>
      </c>
      <c r="H11" s="225" t="e">
        <f>IF(G11=0,"-",G11/$M11)</f>
        <v>#VALUE!</v>
      </c>
      <c r="I11" s="267" t="n">
        <v>1</v>
      </c>
      <c r="J11" s="286" t="e">
        <f t="shared" ref="J11:J16" si="0">IF(I11=0,"-",I11/$M11)</f>
        <v>#VALUE!</v>
      </c>
      <c r="K11" s="186" t="n">
        <v>4</v>
      </c>
      <c r="L11" s="225" t="e">
        <f t="shared" ref="L11:L16" si="1">IF(K11=0,"-",K11/$M11)</f>
        <v>#VALUE!</v>
      </c>
      <c r="M11" s="245" t="n">
        <v>5</v>
      </c>
      <c r="N11" s="102"/>
      <c r="O11" s="102"/>
    </row>
    <row r="12" ht="10.5" customHeight="1">
      <c r="A12" s="3"/>
      <c r="B12" s="140" t="s">
        <v>27</v>
      </c>
      <c r="C12" s="141"/>
      <c r="D12" s="141"/>
      <c r="E12" s="141"/>
      <c r="F12" s="142"/>
      <c r="G12" s="187" t="n">
        <v>6</v>
      </c>
      <c r="H12" s="87" t="e">
        <f t="shared" ref="H12:H16" si="2">IF(G12=0,"-",G12/$M12)</f>
        <v>#VALUE!</v>
      </c>
      <c r="I12" s="239" t="n">
        <v>5</v>
      </c>
      <c r="J12" s="287" t="e">
        <f t="shared" si="0"/>
        <v>#VALUE!</v>
      </c>
      <c r="K12" s="187" t="n">
        <v>6</v>
      </c>
      <c r="L12" s="87" t="e">
        <f t="shared" si="1"/>
        <v>#VALUE!</v>
      </c>
      <c r="M12" s="246" t="n">
        <v>8</v>
      </c>
    </row>
    <row r="13" ht="10.5" customHeight="1">
      <c r="A13" s="3"/>
      <c r="B13" s="140" t="s">
        <v>25</v>
      </c>
      <c r="C13" s="141"/>
      <c r="D13" s="141"/>
      <c r="E13" s="141"/>
      <c r="F13" s="142"/>
      <c r="G13" s="187" t="n">
        <v>7</v>
      </c>
      <c r="H13" s="87" t="e">
        <f t="shared" si="2"/>
        <v>#VALUE!</v>
      </c>
      <c r="I13" s="239" t="n">
        <v>4</v>
      </c>
      <c r="J13" s="287" t="e">
        <f t="shared" si="0"/>
        <v>#VALUE!</v>
      </c>
      <c r="K13" s="187" t="n">
        <v>9</v>
      </c>
      <c r="L13" s="87" t="e">
        <f t="shared" si="1"/>
        <v>#VALUE!</v>
      </c>
      <c r="M13" s="246" t="n">
        <v>10</v>
      </c>
    </row>
    <row r="14" ht="10.5" customHeight="1">
      <c r="A14" s="3"/>
      <c r="B14" s="140" t="s">
        <v>28</v>
      </c>
      <c r="C14" s="141"/>
      <c r="D14" s="141"/>
      <c r="E14" s="141"/>
      <c r="F14" s="142"/>
      <c r="G14" s="187" t="n">
        <v>2</v>
      </c>
      <c r="H14" s="87" t="e">
        <f t="shared" si="2"/>
        <v>#VALUE!</v>
      </c>
      <c r="I14" s="239" t="n">
        <v>2</v>
      </c>
      <c r="J14" s="287" t="e">
        <f t="shared" si="0"/>
        <v>#VALUE!</v>
      </c>
      <c r="K14" s="187" t="n">
        <v>2</v>
      </c>
      <c r="L14" s="87" t="e">
        <f t="shared" si="1"/>
        <v>#VALUE!</v>
      </c>
      <c r="M14" s="246" t="n">
        <v>5</v>
      </c>
    </row>
    <row r="15" ht="10.5" customHeight="1">
      <c r="A15" s="3"/>
      <c r="B15" s="143" t="s">
        <v>29</v>
      </c>
      <c r="C15" s="144"/>
      <c r="D15" s="144"/>
      <c r="E15" s="144"/>
      <c r="F15" s="145"/>
      <c r="G15" s="187" t="n">
        <v>23</v>
      </c>
      <c r="H15" s="87" t="e">
        <f t="shared" si="2"/>
        <v>#VALUE!</v>
      </c>
      <c r="I15" s="239" t="n">
        <v>24</v>
      </c>
      <c r="J15" s="287" t="e">
        <f t="shared" si="0"/>
        <v>#VALUE!</v>
      </c>
      <c r="K15" s="187" t="n">
        <v>28</v>
      </c>
      <c r="L15" s="87" t="e">
        <f t="shared" si="1"/>
        <v>#VALUE!</v>
      </c>
      <c r="M15" s="380" t="n">
        <v>41</v>
      </c>
    </row>
    <row r="16" ht="10.5" customHeight="1">
      <c r="B16" s="146" t="s">
        <v>4</v>
      </c>
      <c r="C16" s="147"/>
      <c r="D16" s="147"/>
      <c r="E16" s="147"/>
      <c r="F16" s="148"/>
      <c r="G16" s="188" t="n">
        <f>SUM(G11:G15)</f>
        <v>0</v>
      </c>
      <c r="H16" s="240" t="str">
        <f t="shared" si="2"/>
        <v>-</v>
      </c>
      <c r="I16" s="241" t="n">
        <f>SUM(I11:I15)</f>
        <v>0</v>
      </c>
      <c r="J16" s="237" t="str">
        <f t="shared" si="0"/>
        <v>-</v>
      </c>
      <c r="K16" s="188" t="n">
        <f>SUM(K11:K14)</f>
        <v>0</v>
      </c>
      <c r="L16" s="240" t="str">
        <f t="shared" si="1"/>
        <v>-</v>
      </c>
      <c r="M16" s="323" t="str">
        <f>'2.1. Dotación. Plazas y tipos'!$I15</f>
        <v>-</v>
      </c>
    </row>
    <row r="17" ht="10.5" customHeight="1">
      <c r="B17" s="40" t="s">
        <v>173</v>
      </c>
    </row>
    <row r="18" ht="10.5" customHeight="1"/>
    <row r="19" ht="10.5" customHeight="1"/>
    <row r="20" ht="10.5" customHeight="1">
      <c r="B20" s="94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</row>
    <row r="21" ht="10.5" customHeight="1">
      <c r="B21" s="51"/>
      <c r="C21" s="51"/>
      <c r="D21" s="51"/>
      <c r="E21" s="51"/>
      <c r="F21" s="51"/>
      <c r="G21" s="74"/>
      <c r="H21" s="74"/>
      <c r="I21" s="74"/>
      <c r="J21" s="74"/>
      <c r="K21" s="74"/>
      <c r="L21" s="74"/>
      <c r="M21" s="74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74"/>
      <c r="L22" s="74"/>
      <c r="M22" s="166"/>
    </row>
    <row r="23" ht="10.5" customHeight="1">
      <c r="B23" s="51"/>
      <c r="C23" s="51"/>
      <c r="D23" s="51"/>
      <c r="E23" s="51"/>
      <c r="F23" s="51"/>
      <c r="G23" s="100"/>
      <c r="H23" s="166"/>
      <c r="I23" s="100"/>
      <c r="J23" s="166"/>
      <c r="K23" s="166"/>
      <c r="L23" s="166"/>
      <c r="M23" s="166"/>
    </row>
    <row r="24" ht="10.5" customHeight="1">
      <c r="B24" s="51"/>
      <c r="C24" s="51"/>
      <c r="D24" s="51"/>
      <c r="E24" s="51"/>
      <c r="F24" s="51"/>
      <c r="G24" s="101"/>
      <c r="H24" s="87"/>
      <c r="I24" s="101"/>
      <c r="J24" s="87"/>
      <c r="K24" s="101"/>
      <c r="L24" s="87"/>
      <c r="M24" s="96"/>
    </row>
    <row r="25" ht="10.5" customHeight="1">
      <c r="B25" s="51"/>
      <c r="C25" s="51"/>
      <c r="D25" s="51"/>
      <c r="E25" s="51"/>
      <c r="F25" s="51"/>
      <c r="G25" s="95"/>
      <c r="H25" s="87"/>
      <c r="I25" s="95"/>
      <c r="J25" s="87"/>
      <c r="K25" s="95"/>
      <c r="L25" s="87"/>
      <c r="M25" s="96"/>
    </row>
    <row r="26" ht="10.5" customHeight="1">
      <c r="B26" s="51"/>
      <c r="C26" s="51"/>
      <c r="D26" s="51"/>
      <c r="E26" s="51"/>
      <c r="F26" s="51"/>
      <c r="G26" s="95"/>
      <c r="H26" s="87"/>
      <c r="I26" s="95"/>
      <c r="J26" s="87"/>
      <c r="K26" s="95"/>
      <c r="L26" s="87"/>
      <c r="M26" s="96"/>
    </row>
    <row r="27" ht="10.5" customHeight="1">
      <c r="B27" s="51"/>
      <c r="C27" s="51"/>
      <c r="D27" s="51"/>
      <c r="E27" s="51"/>
      <c r="F27" s="51"/>
      <c r="G27" s="95"/>
      <c r="H27" s="87"/>
      <c r="I27" s="95"/>
      <c r="J27" s="87"/>
      <c r="K27" s="95"/>
      <c r="L27" s="87"/>
      <c r="M27" s="96"/>
    </row>
    <row r="28" ht="10.5" customHeight="1">
      <c r="B28" s="51"/>
      <c r="C28" s="51"/>
      <c r="D28" s="51"/>
      <c r="E28" s="51"/>
      <c r="F28" s="51"/>
      <c r="G28" s="95"/>
      <c r="H28" s="87"/>
      <c r="I28" s="95"/>
      <c r="J28" s="87"/>
      <c r="K28" s="95"/>
      <c r="L28" s="87"/>
      <c r="M28" s="96"/>
    </row>
    <row r="29" ht="10.5" customHeight="1">
      <c r="B29" s="51"/>
      <c r="C29" s="51"/>
      <c r="D29" s="51"/>
      <c r="E29" s="51"/>
      <c r="F29" s="51"/>
      <c r="G29" s="95"/>
      <c r="H29" s="87"/>
      <c r="I29" s="95"/>
      <c r="J29" s="87"/>
      <c r="K29" s="95"/>
      <c r="L29" s="87"/>
      <c r="M29" s="96"/>
    </row>
    <row r="30" ht="10.5" customHeight="1">
      <c r="B30" s="51"/>
      <c r="C30" s="51"/>
      <c r="D30" s="51"/>
      <c r="E30" s="51"/>
      <c r="F30" s="51"/>
      <c r="G30" s="95"/>
      <c r="H30" s="87"/>
      <c r="I30" s="95"/>
      <c r="J30" s="87"/>
      <c r="K30" s="95"/>
      <c r="L30" s="87"/>
      <c r="M30" s="96"/>
    </row>
    <row r="31" ht="10.5" customHeight="1">
      <c r="B31" s="51"/>
      <c r="C31" s="51"/>
      <c r="D31" s="51"/>
      <c r="E31" s="51"/>
      <c r="F31" s="51"/>
      <c r="G31" s="95"/>
      <c r="H31" s="87"/>
      <c r="I31" s="95"/>
      <c r="J31" s="87"/>
      <c r="K31" s="95"/>
      <c r="L31" s="87"/>
      <c r="M31" s="96"/>
    </row>
    <row r="32" ht="10.5" customHeight="1">
      <c r="B32" s="51"/>
      <c r="C32" s="51"/>
      <c r="D32" s="51"/>
      <c r="E32" s="51"/>
      <c r="F32" s="51"/>
      <c r="G32" s="95"/>
      <c r="H32" s="87"/>
      <c r="I32" s="95"/>
      <c r="J32" s="87"/>
      <c r="K32" s="95"/>
      <c r="L32" s="87"/>
      <c r="M32" s="96"/>
    </row>
    <row r="33" ht="10.5" customHeight="1">
      <c r="B33" s="51"/>
      <c r="C33" s="51"/>
      <c r="D33" s="51"/>
      <c r="E33" s="51"/>
      <c r="F33" s="51"/>
      <c r="G33" s="95"/>
      <c r="H33" s="87"/>
      <c r="I33" s="95"/>
      <c r="J33" s="87"/>
      <c r="K33" s="95"/>
      <c r="L33" s="87"/>
      <c r="M33" s="96"/>
    </row>
    <row r="34" ht="10.5" customHeight="1">
      <c r="B34" s="51"/>
      <c r="C34" s="51"/>
      <c r="D34" s="51"/>
      <c r="E34" s="51"/>
      <c r="F34" s="51"/>
      <c r="G34" s="95"/>
      <c r="H34" s="87"/>
      <c r="I34" s="95"/>
      <c r="J34" s="87"/>
      <c r="K34" s="95"/>
      <c r="L34" s="87"/>
      <c r="M34" s="96"/>
    </row>
    <row r="35" ht="10.5" customHeight="1">
      <c r="B35" s="51"/>
      <c r="C35" s="51"/>
      <c r="D35" s="51"/>
      <c r="E35" s="51"/>
      <c r="F35" s="51"/>
      <c r="G35" s="95"/>
      <c r="H35" s="87"/>
      <c r="I35" s="95"/>
      <c r="J35" s="87"/>
      <c r="K35" s="95"/>
      <c r="L35" s="87"/>
      <c r="M35" s="96"/>
    </row>
    <row r="36" ht="10.5" customHeight="1">
      <c r="B36" s="51"/>
      <c r="C36" s="51"/>
      <c r="D36" s="51"/>
      <c r="E36" s="51"/>
      <c r="F36" s="51"/>
      <c r="G36" s="95"/>
      <c r="H36" s="87"/>
      <c r="I36" s="95"/>
      <c r="J36" s="87"/>
      <c r="K36" s="95"/>
      <c r="L36" s="87"/>
      <c r="M36" s="96"/>
    </row>
    <row r="37" ht="10.5" customHeight="1">
      <c r="B37" s="51"/>
      <c r="C37" s="51"/>
      <c r="D37" s="51"/>
      <c r="E37" s="51"/>
      <c r="F37" s="51"/>
      <c r="G37" s="95"/>
      <c r="H37" s="87"/>
      <c r="I37" s="95"/>
      <c r="J37" s="87"/>
      <c r="K37" s="95"/>
      <c r="L37" s="87"/>
      <c r="M37" s="96"/>
    </row>
    <row r="38" ht="10.5" customHeight="1">
      <c r="B38" s="51"/>
      <c r="C38" s="51"/>
      <c r="D38" s="51"/>
      <c r="E38" s="51"/>
      <c r="F38" s="51"/>
      <c r="G38" s="95"/>
      <c r="H38" s="87"/>
      <c r="I38" s="95"/>
      <c r="J38" s="87"/>
      <c r="K38" s="95"/>
      <c r="L38" s="87"/>
      <c r="M38" s="96"/>
    </row>
    <row r="39" ht="10.5" customHeight="1">
      <c r="B39" s="51"/>
      <c r="C39" s="51"/>
      <c r="D39" s="51"/>
      <c r="E39" s="51"/>
      <c r="F39" s="51"/>
      <c r="G39" s="95"/>
      <c r="H39" s="87"/>
      <c r="I39" s="95"/>
      <c r="J39" s="87"/>
      <c r="K39" s="95"/>
      <c r="L39" s="87"/>
      <c r="M39" s="96"/>
    </row>
    <row r="40" ht="10.5" customHeight="1">
      <c r="B40" s="51"/>
      <c r="C40" s="51"/>
      <c r="D40" s="51"/>
      <c r="E40" s="51"/>
      <c r="F40" s="51"/>
      <c r="G40" s="95"/>
      <c r="H40" s="87"/>
      <c r="I40" s="95"/>
      <c r="J40" s="87"/>
      <c r="K40" s="95"/>
      <c r="L40" s="87"/>
      <c r="M40" s="96"/>
    </row>
    <row r="41" ht="10.5" customHeight="1">
      <c r="B41" s="51"/>
      <c r="C41" s="51"/>
      <c r="D41" s="51"/>
      <c r="E41" s="51"/>
      <c r="F41" s="51"/>
      <c r="G41" s="95"/>
      <c r="H41" s="87"/>
      <c r="I41" s="95"/>
      <c r="J41" s="87"/>
      <c r="K41" s="95"/>
      <c r="L41" s="87"/>
      <c r="M41" s="96"/>
    </row>
    <row r="42" ht="10.5" customHeight="1">
      <c r="B42" s="51"/>
      <c r="C42" s="51"/>
      <c r="D42" s="51"/>
      <c r="E42" s="51"/>
      <c r="F42" s="51"/>
      <c r="G42" s="54"/>
      <c r="H42" s="207"/>
      <c r="I42" s="54"/>
      <c r="J42" s="207"/>
      <c r="K42" s="54"/>
      <c r="L42" s="207"/>
      <c r="M42" s="279"/>
    </row>
    <row r="43" ht="10.5" customHeight="1"/>
    <row r="44" ht="10.5" customHeight="1"/>
    <row r="45" ht="10.5" customHeight="1"/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</row>
    <row r="101" ht="10.5" customHeight="1">
      <c r="B101" s="3"/>
      <c r="G101" s="76"/>
      <c r="H101" s="76"/>
      <c r="I101" s="76"/>
      <c r="J101" s="76"/>
      <c r="K101" s="76"/>
      <c r="L101" s="76"/>
      <c r="M101" s="76"/>
    </row>
    <row r="102" ht="10.5" customHeight="1">
      <c r="B102" s="3"/>
      <c r="G102" s="3"/>
      <c r="I102" s="76"/>
      <c r="K102" s="3"/>
    </row>
    <row r="103" ht="10.5" customHeight="1">
      <c r="B103" s="3"/>
      <c r="G103" s="3"/>
      <c r="I103" s="76"/>
      <c r="K103" s="3"/>
    </row>
    <row r="104" ht="10.5" customHeight="1">
      <c r="B104" s="3"/>
      <c r="G104" s="3"/>
      <c r="I104" s="3"/>
      <c r="K104" s="3"/>
    </row>
    <row r="105" ht="10.5" customHeight="1">
      <c r="B105" s="3"/>
      <c r="G105" s="3"/>
      <c r="I105" s="3"/>
      <c r="K105" s="3"/>
    </row>
    <row r="106" ht="10.5" customHeight="1">
      <c r="B106" s="3"/>
      <c r="G106" s="3"/>
      <c r="I106" s="3"/>
      <c r="K106" s="3"/>
    </row>
    <row r="107" ht="10.5" customHeight="1"/>
    <row r="108" ht="10.5" customHeight="1">
      <c r="B108" s="3"/>
      <c r="G108" s="3"/>
      <c r="I108" s="3"/>
      <c r="K108" s="3"/>
    </row>
    <row r="109" ht="10.5" customHeight="1">
      <c r="B109" s="3"/>
      <c r="G109" s="76"/>
      <c r="H109" s="76"/>
      <c r="I109" s="76"/>
      <c r="J109" s="76"/>
      <c r="K109" s="76"/>
    </row>
    <row r="110" ht="10.5" customHeight="1">
      <c r="B110" s="3"/>
      <c r="G110" s="3"/>
      <c r="I110" s="3"/>
      <c r="K110" s="3"/>
    </row>
    <row r="111" ht="10.5" customHeight="1">
      <c r="B111" s="3"/>
      <c r="G111" s="3"/>
      <c r="I111" s="3"/>
      <c r="K111" s="3"/>
    </row>
    <row r="112" ht="10.5" customHeight="1">
      <c r="B112" s="3"/>
      <c r="G112" s="3"/>
      <c r="I112" s="3"/>
      <c r="K112" s="3"/>
    </row>
    <row r="113" ht="10.5" customHeight="1">
      <c r="B113" s="3"/>
      <c r="G113" s="3"/>
      <c r="I113" s="3"/>
      <c r="K113" s="3"/>
    </row>
    <row r="114" ht="10.5" customHeight="1">
      <c r="B114" s="3"/>
      <c r="G114" s="3"/>
      <c r="I114" s="3"/>
      <c r="K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>
      <c r="G120" s="102"/>
    </row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3">
    <mergeCell ref="B16:F16"/>
    <mergeCell ref="B11:F11"/>
    <mergeCell ref="B12:F12"/>
    <mergeCell ref="B13:F13"/>
    <mergeCell ref="B14:F14"/>
    <mergeCell ref="B15:F15"/>
    <mergeCell ref="B7:M7"/>
    <mergeCell ref="B8:F10"/>
    <mergeCell ref="G8:J8"/>
    <mergeCell ref="K8:M8"/>
    <mergeCell ref="G9:H9"/>
    <mergeCell ref="I9:J9"/>
    <mergeCell ref="K9:L9"/>
  </mergeCells>
  <conditionalFormatting sqref="H11:H15">
    <cfRule type="colorScale" priority="9">
      <colorScale>
        <cfvo type="min"/>
        <cfvo type="max"/>
        <color rgb="FFFCFCFF"/>
        <color rgb="FF63BE7B"/>
      </colorScale>
    </cfRule>
  </conditionalFormatting>
  <conditionalFormatting sqref="H24:H41">
    <cfRule type="colorScale" priority="3">
      <colorScale>
        <cfvo type="min"/>
        <cfvo type="max"/>
        <color rgb="FFFCFCFF"/>
        <color rgb="FF63BE7B"/>
      </colorScale>
    </cfRule>
  </conditionalFormatting>
  <conditionalFormatting sqref="H42">
    <cfRule type="colorScale" priority="6">
      <colorScale>
        <cfvo type="min"/>
        <cfvo type="max"/>
        <color rgb="FFFCFCFF"/>
        <color rgb="FF63BE7B"/>
      </colorScale>
    </cfRule>
  </conditionalFormatting>
  <conditionalFormatting sqref="J11:J15">
    <cfRule type="colorScale" priority="8">
      <colorScale>
        <cfvo type="min"/>
        <cfvo type="max"/>
        <color rgb="FFFCFCFF"/>
        <color rgb="FF63BE7B"/>
      </colorScale>
    </cfRule>
  </conditionalFormatting>
  <conditionalFormatting sqref="J24:J41">
    <cfRule type="colorScale" priority="2">
      <colorScale>
        <cfvo type="min"/>
        <cfvo type="max"/>
        <color rgb="FFFCFCFF"/>
        <color rgb="FF63BE7B"/>
      </colorScale>
    </cfRule>
  </conditionalFormatting>
  <conditionalFormatting sqref="J42">
    <cfRule type="colorScale" priority="5">
      <colorScale>
        <cfvo type="min"/>
        <cfvo type="max"/>
        <color rgb="FFFCFCFF"/>
        <color rgb="FF63BE7B"/>
      </colorScale>
    </cfRule>
  </conditionalFormatting>
  <conditionalFormatting sqref="L11:L15">
    <cfRule type="colorScale" priority="7">
      <colorScale>
        <cfvo type="min"/>
        <cfvo type="max"/>
        <color rgb="FFFCFCFF"/>
        <color rgb="FF63BE7B"/>
      </colorScale>
    </cfRule>
  </conditionalFormatting>
  <conditionalFormatting sqref="L24:L41">
    <cfRule type="colorScale" priority="1">
      <colorScale>
        <cfvo type="min"/>
        <cfvo type="max"/>
        <color rgb="FFFCFCFF"/>
        <color rgb="FF63BE7B"/>
      </colorScale>
    </cfRule>
  </conditionalFormatting>
  <conditionalFormatting sqref="L42">
    <cfRule type="colorScale" priority="4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34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ht="10.5" customHeight="1">
      <c r="A4" s="98"/>
      <c r="B4" s="97"/>
      <c r="O4" s="3"/>
      <c r="P4" s="3"/>
      <c r="Q4" s="3"/>
      <c r="R4" s="3"/>
      <c r="S4" s="3"/>
      <c r="T4" s="3"/>
      <c r="U4" s="3"/>
    </row>
    <row r="5" ht="10.5" customHeight="1">
      <c r="A5" s="98"/>
      <c r="B5" s="97" t="str">
        <f>Índice!$B$34</f>
        <v>2.1.4. Habitaciones de todos los tipos en centros de atención a personas con discapacidad</v>
      </c>
      <c r="C5" s="97"/>
      <c r="D5" s="97"/>
      <c r="E5" s="97"/>
      <c r="F5" s="97"/>
      <c r="G5" s="169"/>
      <c r="N5" s="3"/>
      <c r="O5" s="3"/>
      <c r="P5" s="3"/>
      <c r="Q5" s="3"/>
      <c r="R5" s="3"/>
      <c r="S5" s="3"/>
      <c r="T5" s="3"/>
      <c r="U5" s="3"/>
    </row>
    <row r="6" ht="10.5" customHeight="1">
      <c r="A6" s="98"/>
      <c r="B6" s="97"/>
      <c r="C6" s="97"/>
      <c r="D6" s="97"/>
      <c r="E6" s="97"/>
      <c r="F6" s="97"/>
      <c r="G6" s="169"/>
      <c r="N6" s="3"/>
      <c r="O6" s="3"/>
      <c r="P6" s="3"/>
      <c r="Q6" s="3"/>
      <c r="R6" s="3"/>
      <c r="S6" s="3"/>
      <c r="T6" s="3"/>
      <c r="U6" s="3"/>
    </row>
    <row r="7" ht="10.5" customHeight="1">
      <c r="A7" s="72"/>
      <c r="B7" s="154" t="s">
        <v>123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6"/>
    </row>
    <row r="8" ht="10.5" customHeight="1">
      <c r="B8" s="198" t="s">
        <v>42</v>
      </c>
      <c r="C8" s="199"/>
      <c r="D8" s="199"/>
      <c r="E8" s="199"/>
      <c r="F8" s="200"/>
      <c r="G8" s="192" t="s">
        <v>62</v>
      </c>
      <c r="H8" s="194"/>
      <c r="I8" s="192" t="s">
        <v>63</v>
      </c>
      <c r="J8" s="194"/>
      <c r="K8" s="192" t="s">
        <v>133</v>
      </c>
      <c r="L8" s="194"/>
      <c r="M8" s="289" t="s">
        <v>4</v>
      </c>
    </row>
    <row r="9" ht="10.5" customHeight="1">
      <c r="B9" s="123"/>
      <c r="C9" s="122"/>
      <c r="D9" s="122"/>
      <c r="E9" s="122"/>
      <c r="F9" s="157"/>
      <c r="G9" s="201"/>
      <c r="H9" s="202"/>
      <c r="I9" s="201"/>
      <c r="J9" s="202"/>
      <c r="K9" s="201"/>
      <c r="L9" s="202"/>
      <c r="M9" s="290"/>
    </row>
    <row r="10" ht="10.5" customHeight="1">
      <c r="B10" s="123"/>
      <c r="C10" s="122"/>
      <c r="D10" s="122"/>
      <c r="E10" s="122"/>
      <c r="F10" s="157"/>
      <c r="G10" s="195"/>
      <c r="H10" s="197"/>
      <c r="I10" s="195"/>
      <c r="J10" s="197"/>
      <c r="K10" s="195"/>
      <c r="L10" s="197"/>
      <c r="M10" s="291"/>
    </row>
    <row r="11" ht="10.5" customHeight="1">
      <c r="B11" s="149"/>
      <c r="C11" s="150"/>
      <c r="D11" s="150"/>
      <c r="E11" s="150"/>
      <c r="F11" s="158"/>
      <c r="G11" s="108" t="s">
        <v>14</v>
      </c>
      <c r="H11" s="161" t="s">
        <v>105</v>
      </c>
      <c r="I11" s="108" t="s">
        <v>14</v>
      </c>
      <c r="J11" s="161" t="s">
        <v>105</v>
      </c>
      <c r="K11" s="108" t="s">
        <v>14</v>
      </c>
      <c r="L11" s="161" t="s">
        <v>105</v>
      </c>
      <c r="M11" s="292" t="s">
        <v>14</v>
      </c>
    </row>
    <row r="12" ht="10.5" customHeight="1">
      <c r="A12" s="3"/>
      <c r="B12" s="151" t="s">
        <v>26</v>
      </c>
      <c r="C12" s="152"/>
      <c r="D12" s="152"/>
      <c r="E12" s="152"/>
      <c r="F12" s="153"/>
      <c r="G12" s="186" t="n">
        <v>38</v>
      </c>
      <c r="H12" s="225" t="e">
        <f>IF(G12=0,"-",G12/$M12)</f>
        <v>#VALUE!</v>
      </c>
      <c r="I12" s="186" t="n">
        <v>49</v>
      </c>
      <c r="J12" s="286" t="e">
        <f t="shared" ref="J12:J17" si="0">IF(I12=0,"-",I12/$M12)</f>
        <v>#VALUE!</v>
      </c>
      <c r="K12" s="186" t="n">
        <v>4</v>
      </c>
      <c r="L12" s="225" t="e">
        <f t="shared" ref="L12:L17" si="1">IF(K12=0,"-",K12/$M12)</f>
        <v>#VALUE!</v>
      </c>
      <c r="M12" s="262" t="e">
        <f>G12+I12+K12</f>
        <v>#VALUE!</v>
      </c>
      <c r="N12" s="102"/>
    </row>
    <row r="13" ht="10.5" customHeight="1">
      <c r="A13" s="3"/>
      <c r="B13" s="140" t="s">
        <v>27</v>
      </c>
      <c r="C13" s="141"/>
      <c r="D13" s="141"/>
      <c r="E13" s="141"/>
      <c r="F13" s="142"/>
      <c r="G13" s="187" t="n">
        <v>50</v>
      </c>
      <c r="H13" s="87" t="e">
        <f t="shared" ref="H13:H17" si="2">IF(G13=0,"-",G13/$M13)</f>
        <v>#VALUE!</v>
      </c>
      <c r="I13" s="164" t="n">
        <v>76</v>
      </c>
      <c r="J13" s="287" t="e">
        <f t="shared" si="0"/>
        <v>#VALUE!</v>
      </c>
      <c r="K13" s="187" t="n">
        <v>2</v>
      </c>
      <c r="L13" s="87" t="e">
        <f t="shared" si="1"/>
        <v>#VALUE!</v>
      </c>
      <c r="M13" s="288" t="e">
        <f>G13+I13+K13</f>
        <v>#VALUE!</v>
      </c>
    </row>
    <row r="14" ht="10.5" customHeight="1">
      <c r="A14" s="3"/>
      <c r="B14" s="140" t="s">
        <v>25</v>
      </c>
      <c r="C14" s="141"/>
      <c r="D14" s="141"/>
      <c r="E14" s="141"/>
      <c r="F14" s="142"/>
      <c r="G14" s="187" t="n">
        <v>67</v>
      </c>
      <c r="H14" s="87" t="e">
        <f t="shared" si="2"/>
        <v>#VALUE!</v>
      </c>
      <c r="I14" s="164" t="n">
        <v>94</v>
      </c>
      <c r="J14" s="287" t="e">
        <f t="shared" si="0"/>
        <v>#VALUE!</v>
      </c>
      <c r="K14" s="187" t="n">
        <v>59</v>
      </c>
      <c r="L14" s="87" t="e">
        <f t="shared" si="1"/>
        <v>#VALUE!</v>
      </c>
      <c r="M14" s="288" t="e">
        <f>G14+I14+K14</f>
        <v>#VALUE!</v>
      </c>
    </row>
    <row r="15" ht="10.5" customHeight="1">
      <c r="A15" s="3"/>
      <c r="B15" s="140" t="s">
        <v>28</v>
      </c>
      <c r="C15" s="141"/>
      <c r="D15" s="141"/>
      <c r="E15" s="141"/>
      <c r="F15" s="142"/>
      <c r="G15" s="187" t="n">
        <v>46</v>
      </c>
      <c r="H15" s="87" t="e">
        <f t="shared" si="2"/>
        <v>#VALUE!</v>
      </c>
      <c r="I15" s="164" t="n">
        <v>55</v>
      </c>
      <c r="J15" s="287" t="e">
        <f t="shared" si="0"/>
        <v>#VALUE!</v>
      </c>
      <c r="K15" s="187" t="n">
        <v>0</v>
      </c>
      <c r="L15" s="87" t="e">
        <f t="shared" si="1"/>
        <v>#VALUE!</v>
      </c>
      <c r="M15" s="288" t="e">
        <f>G15+I15+K15</f>
        <v>#VALUE!</v>
      </c>
    </row>
    <row r="16" ht="10.5" customHeight="1">
      <c r="A16" s="3"/>
      <c r="B16" s="143" t="s">
        <v>29</v>
      </c>
      <c r="C16" s="144"/>
      <c r="D16" s="144"/>
      <c r="E16" s="144"/>
      <c r="F16" s="145"/>
      <c r="G16" s="187" t="n">
        <v>216</v>
      </c>
      <c r="H16" s="87" t="e">
        <f t="shared" si="2"/>
        <v>#VALUE!</v>
      </c>
      <c r="I16" s="164" t="n">
        <v>308</v>
      </c>
      <c r="J16" s="287" t="e">
        <f t="shared" si="0"/>
        <v>#VALUE!</v>
      </c>
      <c r="K16" s="187" t="n">
        <v>35</v>
      </c>
      <c r="L16" s="87" t="e">
        <f t="shared" si="1"/>
        <v>#VALUE!</v>
      </c>
      <c r="M16" s="288" t="e">
        <f>G16+I16+K16</f>
        <v>#VALUE!</v>
      </c>
    </row>
    <row r="17" ht="10.5" customHeight="1">
      <c r="B17" s="146" t="s">
        <v>4</v>
      </c>
      <c r="C17" s="147"/>
      <c r="D17" s="147"/>
      <c r="E17" s="147"/>
      <c r="F17" s="148"/>
      <c r="G17" s="188" t="n">
        <f>SUM(G12:G16)</f>
        <v>0</v>
      </c>
      <c r="H17" s="240" t="str">
        <f t="shared" si="2"/>
        <v>-</v>
      </c>
      <c r="I17" s="188" t="n">
        <f>SUM(I12:I16)</f>
        <v>0</v>
      </c>
      <c r="J17" s="237" t="str">
        <f t="shared" si="0"/>
        <v>-</v>
      </c>
      <c r="K17" s="188" t="n">
        <f>SUM(K12:K16)</f>
        <v>0</v>
      </c>
      <c r="L17" s="240" t="str">
        <f t="shared" si="1"/>
        <v>-</v>
      </c>
      <c r="M17" s="269" t="e">
        <f>SUM(M12:M16)</f>
        <v>#VALUE!</v>
      </c>
    </row>
    <row r="18" ht="10.5" customHeight="1">
      <c r="B18" s="40" t="s">
        <v>173</v>
      </c>
    </row>
    <row r="19" ht="10.5" customHeight="1">
      <c r="B19" s="97"/>
    </row>
    <row r="20" ht="10.5" customHeight="1"/>
    <row r="21" ht="10.5" customHeight="1">
      <c r="A21" s="98"/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3"/>
      <c r="O21" s="3"/>
      <c r="P21" s="3"/>
      <c r="Q21" s="3"/>
      <c r="R21" s="3"/>
      <c r="S21" s="3"/>
      <c r="T21" s="3"/>
      <c r="U21" s="3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74"/>
      <c r="L22" s="74"/>
      <c r="M22" s="74"/>
    </row>
    <row r="23" ht="10.5" customHeight="1">
      <c r="B23" s="51"/>
      <c r="C23" s="51"/>
      <c r="D23" s="51"/>
      <c r="E23" s="51"/>
      <c r="F23" s="51"/>
      <c r="G23" s="74"/>
      <c r="H23" s="74"/>
      <c r="I23" s="74"/>
      <c r="J23" s="74"/>
      <c r="K23" s="74"/>
      <c r="L23" s="74"/>
      <c r="M23" s="74"/>
    </row>
    <row r="24" ht="10.5" customHeight="1">
      <c r="B24" s="51"/>
      <c r="C24" s="51"/>
      <c r="D24" s="51"/>
      <c r="E24" s="51"/>
      <c r="F24" s="51"/>
      <c r="G24" s="74"/>
      <c r="H24" s="74"/>
      <c r="I24" s="74"/>
      <c r="J24" s="74"/>
      <c r="K24" s="74"/>
      <c r="L24" s="74"/>
      <c r="M24" s="74"/>
    </row>
    <row r="25" ht="10.5" customHeight="1">
      <c r="B25" s="51"/>
      <c r="C25" s="51"/>
      <c r="D25" s="51"/>
      <c r="E25" s="51"/>
      <c r="F25" s="51"/>
      <c r="G25" s="100"/>
      <c r="H25" s="166"/>
      <c r="I25" s="100"/>
      <c r="J25" s="166"/>
      <c r="K25" s="100"/>
      <c r="L25" s="166"/>
      <c r="M25" s="166"/>
    </row>
    <row r="26" ht="10.5" customHeight="1">
      <c r="B26" s="51"/>
      <c r="C26" s="51"/>
      <c r="D26" s="51"/>
      <c r="E26" s="51"/>
      <c r="F26" s="51"/>
      <c r="G26" s="101"/>
      <c r="H26" s="87"/>
      <c r="I26" s="101"/>
      <c r="J26" s="87"/>
      <c r="K26" s="101"/>
      <c r="L26" s="87"/>
      <c r="M26" s="96"/>
      <c r="N26" s="102"/>
    </row>
    <row r="27" ht="10.5" customHeight="1">
      <c r="B27" s="51"/>
      <c r="C27" s="51"/>
      <c r="D27" s="51"/>
      <c r="E27" s="51"/>
      <c r="F27" s="51"/>
      <c r="G27" s="101"/>
      <c r="H27" s="87"/>
      <c r="I27" s="101"/>
      <c r="J27" s="87"/>
      <c r="K27" s="101"/>
      <c r="L27" s="87"/>
      <c r="M27" s="96"/>
    </row>
    <row r="28" ht="10.5" customHeight="1">
      <c r="B28" s="51"/>
      <c r="C28" s="51"/>
      <c r="D28" s="51"/>
      <c r="E28" s="51"/>
      <c r="F28" s="51"/>
      <c r="G28" s="101"/>
      <c r="H28" s="87"/>
      <c r="I28" s="101"/>
      <c r="J28" s="87"/>
      <c r="K28" s="101"/>
      <c r="L28" s="87"/>
      <c r="M28" s="96"/>
    </row>
    <row r="29" ht="10.5" customHeight="1">
      <c r="B29" s="51"/>
      <c r="C29" s="51"/>
      <c r="D29" s="51"/>
      <c r="E29" s="51"/>
      <c r="F29" s="51"/>
      <c r="G29" s="101"/>
      <c r="H29" s="87"/>
      <c r="I29" s="101"/>
      <c r="J29" s="87"/>
      <c r="K29" s="101"/>
      <c r="L29" s="87"/>
      <c r="M29" s="96"/>
    </row>
    <row r="30" ht="10.5" customHeight="1">
      <c r="B30" s="51"/>
      <c r="C30" s="51"/>
      <c r="D30" s="51"/>
      <c r="E30" s="51"/>
      <c r="F30" s="51"/>
      <c r="G30" s="101"/>
      <c r="H30" s="87"/>
      <c r="I30" s="101"/>
      <c r="J30" s="87"/>
      <c r="K30" s="101"/>
      <c r="L30" s="87"/>
      <c r="M30" s="96"/>
    </row>
    <row r="31" ht="10.5" customHeight="1">
      <c r="B31" s="51"/>
      <c r="C31" s="51"/>
      <c r="D31" s="51"/>
      <c r="E31" s="51"/>
      <c r="F31" s="51"/>
      <c r="G31" s="101"/>
      <c r="H31" s="87"/>
      <c r="I31" s="101"/>
      <c r="J31" s="87"/>
      <c r="K31" s="101"/>
      <c r="L31" s="87"/>
      <c r="M31" s="96"/>
    </row>
    <row r="32" ht="10.5" customHeight="1">
      <c r="B32" s="51"/>
      <c r="C32" s="51"/>
      <c r="D32" s="51"/>
      <c r="E32" s="51"/>
      <c r="F32" s="51"/>
      <c r="G32" s="101"/>
      <c r="H32" s="87"/>
      <c r="I32" s="101"/>
      <c r="J32" s="87"/>
      <c r="K32" s="101"/>
      <c r="L32" s="87"/>
      <c r="M32" s="96"/>
    </row>
    <row r="33" ht="10.5" customHeight="1">
      <c r="B33" s="51"/>
      <c r="C33" s="51"/>
      <c r="D33" s="51"/>
      <c r="E33" s="51"/>
      <c r="F33" s="51"/>
      <c r="G33" s="101"/>
      <c r="H33" s="87"/>
      <c r="I33" s="101"/>
      <c r="J33" s="87"/>
      <c r="K33" s="101"/>
      <c r="L33" s="87"/>
      <c r="M33" s="96"/>
    </row>
    <row r="34" ht="10.5" customHeight="1">
      <c r="B34" s="51"/>
      <c r="C34" s="51"/>
      <c r="D34" s="51"/>
      <c r="E34" s="51"/>
      <c r="F34" s="51"/>
      <c r="G34" s="101"/>
      <c r="H34" s="87"/>
      <c r="I34" s="101"/>
      <c r="J34" s="87"/>
      <c r="K34" s="101"/>
      <c r="L34" s="87"/>
      <c r="M34" s="96"/>
    </row>
    <row r="35" ht="10.5" customHeight="1">
      <c r="B35" s="51"/>
      <c r="C35" s="51"/>
      <c r="D35" s="51"/>
      <c r="E35" s="51"/>
      <c r="F35" s="51"/>
      <c r="G35" s="101"/>
      <c r="H35" s="87"/>
      <c r="I35" s="101"/>
      <c r="J35" s="87"/>
      <c r="K35" s="101"/>
      <c r="L35" s="87"/>
      <c r="M35" s="96"/>
    </row>
    <row r="36" ht="10.5" customHeight="1">
      <c r="B36" s="51"/>
      <c r="C36" s="51"/>
      <c r="D36" s="51"/>
      <c r="E36" s="51"/>
      <c r="F36" s="51"/>
      <c r="G36" s="101"/>
      <c r="H36" s="87"/>
      <c r="I36" s="101"/>
      <c r="J36" s="87"/>
      <c r="K36" s="101"/>
      <c r="L36" s="87"/>
      <c r="M36" s="96"/>
    </row>
    <row r="37" ht="10.5" customHeight="1">
      <c r="B37" s="51"/>
      <c r="C37" s="51"/>
      <c r="D37" s="51"/>
      <c r="E37" s="51"/>
      <c r="F37" s="51"/>
      <c r="G37" s="101"/>
      <c r="H37" s="87"/>
      <c r="I37" s="101"/>
      <c r="J37" s="87"/>
      <c r="K37" s="101"/>
      <c r="L37" s="87"/>
      <c r="M37" s="96"/>
    </row>
    <row r="38" ht="10.5" customHeight="1">
      <c r="B38" s="51"/>
      <c r="C38" s="51"/>
      <c r="D38" s="51"/>
      <c r="E38" s="51"/>
      <c r="F38" s="51"/>
      <c r="G38" s="101"/>
      <c r="H38" s="87"/>
      <c r="I38" s="101"/>
      <c r="J38" s="87"/>
      <c r="K38" s="101"/>
      <c r="L38" s="87"/>
      <c r="M38" s="96"/>
    </row>
    <row r="39" ht="10.5" customHeight="1">
      <c r="B39" s="51"/>
      <c r="C39" s="51"/>
      <c r="D39" s="51"/>
      <c r="E39" s="51"/>
      <c r="F39" s="51"/>
      <c r="G39" s="101"/>
      <c r="H39" s="87"/>
      <c r="I39" s="101"/>
      <c r="J39" s="87"/>
      <c r="K39" s="101"/>
      <c r="L39" s="87"/>
      <c r="M39" s="96"/>
    </row>
    <row r="40" ht="10.5" customHeight="1">
      <c r="B40" s="51"/>
      <c r="C40" s="51"/>
      <c r="D40" s="51"/>
      <c r="E40" s="51"/>
      <c r="F40" s="51"/>
      <c r="G40" s="101"/>
      <c r="H40" s="87"/>
      <c r="I40" s="101"/>
      <c r="J40" s="87"/>
      <c r="K40" s="101"/>
      <c r="L40" s="87"/>
      <c r="M40" s="96"/>
    </row>
    <row r="41" ht="10.5" customHeight="1">
      <c r="B41" s="51"/>
      <c r="C41" s="51"/>
      <c r="D41" s="51"/>
      <c r="E41" s="51"/>
      <c r="F41" s="51"/>
      <c r="G41" s="101"/>
      <c r="H41" s="87"/>
      <c r="I41" s="101"/>
      <c r="J41" s="87"/>
      <c r="K41" s="101"/>
      <c r="L41" s="87"/>
      <c r="M41" s="96"/>
    </row>
    <row r="42" ht="10.5" customHeight="1">
      <c r="B42" s="51"/>
      <c r="C42" s="51"/>
      <c r="D42" s="51"/>
      <c r="E42" s="51"/>
      <c r="F42" s="51"/>
      <c r="G42" s="101"/>
      <c r="H42" s="87"/>
      <c r="I42" s="101"/>
      <c r="J42" s="87"/>
      <c r="K42" s="101"/>
      <c r="L42" s="87"/>
      <c r="M42" s="96"/>
    </row>
    <row r="43" ht="10.5" customHeight="1">
      <c r="B43" s="51"/>
      <c r="C43" s="51"/>
      <c r="D43" s="51"/>
      <c r="E43" s="51"/>
      <c r="F43" s="51"/>
      <c r="G43" s="101"/>
      <c r="H43" s="87"/>
      <c r="I43" s="101"/>
      <c r="J43" s="87"/>
      <c r="K43" s="101"/>
      <c r="L43" s="87"/>
      <c r="M43" s="96"/>
    </row>
    <row r="44" ht="10.5" customHeight="1">
      <c r="B44" s="51"/>
      <c r="C44" s="51"/>
      <c r="D44" s="51"/>
      <c r="E44" s="51"/>
      <c r="F44" s="51"/>
      <c r="G44" s="52"/>
      <c r="H44" s="53"/>
      <c r="I44" s="52"/>
      <c r="J44" s="53"/>
      <c r="K44" s="52"/>
      <c r="L44" s="53"/>
      <c r="M44" s="52"/>
    </row>
    <row r="45" ht="10.5" customHeight="1">
      <c r="B45" s="40"/>
    </row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  <c r="I100" s="3"/>
      <c r="K100" s="3"/>
    </row>
    <row r="101" ht="10.5" customHeight="1">
      <c r="B101" s="3"/>
      <c r="G101" s="76"/>
      <c r="I101" s="76"/>
      <c r="K101" s="76"/>
    </row>
    <row r="102" ht="10.5" customHeight="1">
      <c r="B102" s="3"/>
      <c r="G102" s="3"/>
      <c r="I102" s="3"/>
      <c r="K102" s="3"/>
    </row>
    <row r="103" ht="10.5" customHeight="1">
      <c r="B103" s="3"/>
      <c r="G103" s="3"/>
      <c r="I103" s="3"/>
      <c r="K103" s="3"/>
    </row>
    <row r="104" ht="10.5" customHeight="1">
      <c r="B104" s="3"/>
      <c r="G104" s="3"/>
      <c r="I104" s="3"/>
      <c r="K104" s="3"/>
    </row>
    <row r="105" ht="10.5" customHeight="1">
      <c r="B105" s="3"/>
    </row>
    <row r="106" ht="10.5" customHeight="1">
      <c r="B106" s="3"/>
      <c r="G106" s="3"/>
      <c r="I106" s="3"/>
      <c r="K106" s="3"/>
    </row>
    <row r="107" ht="10.5" customHeight="1"/>
    <row r="108" ht="10.5" customHeight="1">
      <c r="B108" s="3"/>
      <c r="G108" s="3"/>
      <c r="I108" s="3"/>
      <c r="K108" s="3"/>
    </row>
    <row r="109" ht="10.5" customHeight="1">
      <c r="B109" s="3"/>
      <c r="G109" s="76"/>
      <c r="I109" s="76"/>
      <c r="K109" s="76"/>
    </row>
    <row r="110" ht="10.5" customHeight="1">
      <c r="B110" s="3"/>
      <c r="G110" s="3"/>
      <c r="I110" s="3"/>
      <c r="K110" s="3"/>
    </row>
    <row r="111" ht="10.5" customHeight="1">
      <c r="B111" s="3"/>
      <c r="G111" s="3"/>
      <c r="I111" s="3"/>
      <c r="K111" s="3"/>
    </row>
    <row r="112" ht="10.5" customHeight="1">
      <c r="B112" s="3"/>
      <c r="G112" s="3"/>
      <c r="I112" s="3"/>
      <c r="K112" s="3"/>
    </row>
    <row r="113" ht="10.5" customHeight="1">
      <c r="B113" s="3"/>
    </row>
    <row r="114" ht="10.5" customHeight="1">
      <c r="B114" s="3"/>
      <c r="G114" s="3"/>
      <c r="I114" s="3"/>
      <c r="K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2">
    <mergeCell ref="B17:F17"/>
    <mergeCell ref="B12:F12"/>
    <mergeCell ref="B13:F13"/>
    <mergeCell ref="B14:F14"/>
    <mergeCell ref="B15:F15"/>
    <mergeCell ref="B16:F16"/>
    <mergeCell ref="B7:M7"/>
    <mergeCell ref="B8:F11"/>
    <mergeCell ref="G8:H10"/>
    <mergeCell ref="I8:J10"/>
    <mergeCell ref="K8:L10"/>
    <mergeCell ref="M8:M10"/>
  </mergeCells>
  <conditionalFormatting sqref="H12:H16">
    <cfRule type="colorScale" priority="6">
      <colorScale>
        <cfvo type="min"/>
        <cfvo type="max"/>
        <color rgb="FFFCFCFF"/>
        <color rgb="FF63BE7B"/>
      </colorScale>
    </cfRule>
  </conditionalFormatting>
  <conditionalFormatting sqref="H26:H43">
    <cfRule type="colorScale" priority="3">
      <colorScale>
        <cfvo type="min"/>
        <cfvo type="max"/>
        <color rgb="FFFCFCFF"/>
        <color rgb="FF63BE7B"/>
      </colorScale>
    </cfRule>
  </conditionalFormatting>
  <conditionalFormatting sqref="J12:J16">
    <cfRule type="colorScale" priority="5">
      <colorScale>
        <cfvo type="min"/>
        <cfvo type="max"/>
        <color rgb="FFFCFCFF"/>
        <color rgb="FF63BE7B"/>
      </colorScale>
    </cfRule>
  </conditionalFormatting>
  <conditionalFormatting sqref="J26:J43">
    <cfRule type="colorScale" priority="2">
      <colorScale>
        <cfvo type="min"/>
        <cfvo type="max"/>
        <color rgb="FFFCFCFF"/>
        <color rgb="FF63BE7B"/>
      </colorScale>
    </cfRule>
  </conditionalFormatting>
  <conditionalFormatting sqref="L12:L16">
    <cfRule type="colorScale" priority="4">
      <colorScale>
        <cfvo type="min"/>
        <cfvo type="max"/>
        <color rgb="FFFCFCFF"/>
        <color rgb="FF63BE7B"/>
      </colorScale>
    </cfRule>
  </conditionalFormatting>
  <conditionalFormatting sqref="L26:L43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36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</cols>
  <sheetData>
    <row r="1" ht="10.5" customHeight="1">
      <c r="A1" s="3"/>
      <c r="Q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P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293"/>
      <c r="Q3" s="39"/>
    </row>
    <row r="4" ht="10.5" customHeight="1">
      <c r="A4" s="98"/>
      <c r="R4" s="3"/>
      <c r="S4" s="3"/>
      <c r="T4" s="3"/>
      <c r="U4" s="3"/>
    </row>
    <row r="5" ht="10.5" customHeight="1">
      <c r="A5" s="98"/>
      <c r="B5" s="97" t="str">
        <f>Índice!$B$35</f>
        <v>2.2. INFORMACIÓN DE LAS INFRAESTRUCTURAS EN CENTROS DE ATENCIÓN A PERSONAS CON DISCAPACIDAD</v>
      </c>
      <c r="C5" s="97"/>
      <c r="D5" s="97"/>
      <c r="E5" s="97"/>
      <c r="F5" s="97"/>
      <c r="P5" s="32"/>
      <c r="R5" s="3"/>
      <c r="S5" s="3"/>
      <c r="T5" s="3"/>
      <c r="U5" s="3"/>
    </row>
    <row r="6" ht="10.5" customHeight="1">
      <c r="A6" s="98"/>
      <c r="B6" s="97"/>
      <c r="C6" s="309"/>
      <c r="D6" s="309"/>
      <c r="E6" s="309"/>
      <c r="F6" s="309"/>
      <c r="R6" s="3"/>
      <c r="S6" s="3"/>
      <c r="T6" s="3"/>
      <c r="U6" s="3"/>
    </row>
    <row r="7" ht="10.5" customHeight="1">
      <c r="A7" s="72"/>
      <c r="B7" s="154" t="s">
        <v>123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6"/>
    </row>
    <row r="8" ht="10.5" customHeight="1">
      <c r="B8" s="198" t="s">
        <v>42</v>
      </c>
      <c r="C8" s="199"/>
      <c r="D8" s="199"/>
      <c r="E8" s="199"/>
      <c r="F8" s="200"/>
      <c r="G8" s="301" t="s">
        <v>17</v>
      </c>
      <c r="H8" s="302"/>
      <c r="I8" s="301" t="s">
        <v>6</v>
      </c>
      <c r="J8" s="302"/>
      <c r="K8" s="301" t="s">
        <v>7</v>
      </c>
      <c r="L8" s="302"/>
      <c r="M8" s="301" t="s">
        <v>16</v>
      </c>
      <c r="N8" s="302"/>
      <c r="O8" s="301" t="s">
        <v>5</v>
      </c>
      <c r="P8" s="302"/>
      <c r="Q8" s="298" t="s">
        <v>103</v>
      </c>
    </row>
    <row r="9" ht="10.5" customHeight="1">
      <c r="B9" s="123"/>
      <c r="C9" s="122"/>
      <c r="D9" s="122"/>
      <c r="E9" s="122"/>
      <c r="F9" s="157"/>
      <c r="G9" s="303"/>
      <c r="H9" s="304"/>
      <c r="I9" s="303"/>
      <c r="J9" s="304"/>
      <c r="K9" s="303"/>
      <c r="L9" s="304"/>
      <c r="M9" s="303"/>
      <c r="N9" s="304"/>
      <c r="O9" s="303"/>
      <c r="P9" s="304"/>
      <c r="Q9" s="299"/>
    </row>
    <row r="10" ht="10.5" customHeight="1">
      <c r="B10" s="123"/>
      <c r="C10" s="122"/>
      <c r="D10" s="122"/>
      <c r="E10" s="122"/>
      <c r="F10" s="157"/>
      <c r="G10" s="305"/>
      <c r="H10" s="306"/>
      <c r="I10" s="305"/>
      <c r="J10" s="306"/>
      <c r="K10" s="305"/>
      <c r="L10" s="306"/>
      <c r="M10" s="305"/>
      <c r="N10" s="306"/>
      <c r="O10" s="305"/>
      <c r="P10" s="306"/>
      <c r="Q10" s="300"/>
    </row>
    <row r="11" ht="10.5" customHeight="1">
      <c r="B11" s="149"/>
      <c r="C11" s="150"/>
      <c r="D11" s="150"/>
      <c r="E11" s="150"/>
      <c r="F11" s="158"/>
      <c r="G11" s="160" t="s">
        <v>14</v>
      </c>
      <c r="H11" s="136" t="s">
        <v>105</v>
      </c>
      <c r="I11" s="160" t="s">
        <v>14</v>
      </c>
      <c r="J11" s="136" t="s">
        <v>105</v>
      </c>
      <c r="K11" s="160" t="s">
        <v>14</v>
      </c>
      <c r="L11" s="136" t="s">
        <v>105</v>
      </c>
      <c r="M11" s="160" t="s">
        <v>14</v>
      </c>
      <c r="N11" s="136" t="s">
        <v>105</v>
      </c>
      <c r="O11" s="160" t="s">
        <v>14</v>
      </c>
      <c r="P11" s="136" t="s">
        <v>105</v>
      </c>
      <c r="Q11" s="292" t="s">
        <v>14</v>
      </c>
    </row>
    <row r="12" ht="10.5" customHeight="1">
      <c r="A12" s="3"/>
      <c r="B12" s="151" t="s">
        <v>26</v>
      </c>
      <c r="C12" s="152"/>
      <c r="D12" s="152"/>
      <c r="E12" s="152"/>
      <c r="F12" s="153"/>
      <c r="G12" s="164" t="n">
        <v>4</v>
      </c>
      <c r="H12" s="87" t="e">
        <f t="shared" ref="H12:H17" si="0">IF(G12=0,"-",G12/$Q12)</f>
        <v>#VALUE!</v>
      </c>
      <c r="I12" s="164" t="n">
        <v>5</v>
      </c>
      <c r="J12" s="87" t="e">
        <f t="shared" ref="J12:J17" si="1">IF(I12=0,"-",I12/$Q12)</f>
        <v>#VALUE!</v>
      </c>
      <c r="K12" s="164" t="n">
        <v>3</v>
      </c>
      <c r="L12" s="87" t="e">
        <f t="shared" ref="L12:L17" si="2">IF(K12=0,"-",K12/$Q12)</f>
        <v>#VALUE!</v>
      </c>
      <c r="M12" s="164" t="n">
        <v>5</v>
      </c>
      <c r="N12" s="87" t="e">
        <f t="shared" ref="N12:N17" si="3">IF(M12=0,"-",M12/$Q12)</f>
        <v>#VALUE!</v>
      </c>
      <c r="O12" s="164" t="n">
        <v>3</v>
      </c>
      <c r="P12" s="87" t="e">
        <f t="shared" ref="P12:P17" si="4">IF(O12=0,"-",O12/$Q12)</f>
        <v>#VALUE!</v>
      </c>
      <c r="Q12" s="288" t="n">
        <v>5</v>
      </c>
    </row>
    <row r="13" ht="10.5" customHeight="1">
      <c r="A13" s="3"/>
      <c r="B13" s="140" t="s">
        <v>27</v>
      </c>
      <c r="C13" s="141"/>
      <c r="D13" s="141"/>
      <c r="E13" s="141"/>
      <c r="F13" s="142"/>
      <c r="G13" s="164" t="n">
        <v>4</v>
      </c>
      <c r="H13" s="307" t="e">
        <f t="shared" si="0"/>
        <v>#VALUE!</v>
      </c>
      <c r="I13" s="164" t="n">
        <v>7</v>
      </c>
      <c r="J13" s="307" t="e">
        <f t="shared" si="1"/>
        <v>#VALUE!</v>
      </c>
      <c r="K13" s="164" t="n">
        <v>8</v>
      </c>
      <c r="L13" s="307" t="e">
        <f t="shared" si="2"/>
        <v>#VALUE!</v>
      </c>
      <c r="M13" s="164" t="n">
        <v>5</v>
      </c>
      <c r="N13" s="307" t="e">
        <f t="shared" si="3"/>
        <v>#VALUE!</v>
      </c>
      <c r="O13" s="164" t="n">
        <v>7</v>
      </c>
      <c r="P13" s="307" t="e">
        <f t="shared" si="4"/>
        <v>#VALUE!</v>
      </c>
      <c r="Q13" s="288" t="n">
        <v>8</v>
      </c>
    </row>
    <row r="14" ht="10.5" customHeight="1">
      <c r="A14" s="3"/>
      <c r="B14" s="140" t="s">
        <v>25</v>
      </c>
      <c r="C14" s="141"/>
      <c r="D14" s="141"/>
      <c r="E14" s="141"/>
      <c r="F14" s="142"/>
      <c r="G14" s="164" t="n">
        <v>7</v>
      </c>
      <c r="H14" s="307" t="e">
        <f t="shared" si="0"/>
        <v>#VALUE!</v>
      </c>
      <c r="I14" s="164" t="n">
        <v>8</v>
      </c>
      <c r="J14" s="307" t="e">
        <f t="shared" si="1"/>
        <v>#VALUE!</v>
      </c>
      <c r="K14" s="164" t="n">
        <v>10</v>
      </c>
      <c r="L14" s="307" t="e">
        <f t="shared" si="2"/>
        <v>#VALUE!</v>
      </c>
      <c r="M14" s="164" t="n">
        <v>8</v>
      </c>
      <c r="N14" s="307" t="e">
        <f t="shared" si="3"/>
        <v>#VALUE!</v>
      </c>
      <c r="O14" s="164" t="n">
        <v>8</v>
      </c>
      <c r="P14" s="307" t="e">
        <f t="shared" si="4"/>
        <v>#VALUE!</v>
      </c>
      <c r="Q14" s="288" t="n">
        <v>10</v>
      </c>
    </row>
    <row r="15" ht="10.5" customHeight="1">
      <c r="A15" s="3"/>
      <c r="B15" s="140" t="s">
        <v>28</v>
      </c>
      <c r="C15" s="141"/>
      <c r="D15" s="141"/>
      <c r="E15" s="141"/>
      <c r="F15" s="142"/>
      <c r="G15" s="164" t="n">
        <v>2</v>
      </c>
      <c r="H15" s="307" t="e">
        <f t="shared" si="0"/>
        <v>#VALUE!</v>
      </c>
      <c r="I15" s="164" t="n">
        <v>5</v>
      </c>
      <c r="J15" s="307" t="e">
        <f t="shared" si="1"/>
        <v>#VALUE!</v>
      </c>
      <c r="K15" s="164" t="n">
        <v>3</v>
      </c>
      <c r="L15" s="307" t="e">
        <f t="shared" si="2"/>
        <v>#VALUE!</v>
      </c>
      <c r="M15" s="164" t="n">
        <v>3</v>
      </c>
      <c r="N15" s="307" t="e">
        <f t="shared" si="3"/>
        <v>#VALUE!</v>
      </c>
      <c r="O15" s="164" t="n">
        <v>5</v>
      </c>
      <c r="P15" s="307" t="e">
        <f t="shared" si="4"/>
        <v>#VALUE!</v>
      </c>
      <c r="Q15" s="288" t="n">
        <v>5</v>
      </c>
    </row>
    <row r="16" ht="10.5" customHeight="1">
      <c r="A16" s="3"/>
      <c r="B16" s="143" t="s">
        <v>29</v>
      </c>
      <c r="C16" s="144"/>
      <c r="D16" s="144"/>
      <c r="E16" s="144"/>
      <c r="F16" s="145"/>
      <c r="G16" s="164" t="n">
        <v>14</v>
      </c>
      <c r="H16" s="307" t="e">
        <f t="shared" si="0"/>
        <v>#VALUE!</v>
      </c>
      <c r="I16" s="164" t="n">
        <v>29</v>
      </c>
      <c r="J16" s="307" t="e">
        <f t="shared" si="1"/>
        <v>#VALUE!</v>
      </c>
      <c r="K16" s="164" t="n">
        <v>34</v>
      </c>
      <c r="L16" s="307" t="e">
        <f t="shared" si="2"/>
        <v>#VALUE!</v>
      </c>
      <c r="M16" s="164" t="n">
        <v>23</v>
      </c>
      <c r="N16" s="307" t="e">
        <f t="shared" si="3"/>
        <v>#VALUE!</v>
      </c>
      <c r="O16" s="164" t="n">
        <v>33</v>
      </c>
      <c r="P16" s="307" t="e">
        <f t="shared" si="4"/>
        <v>#VALUE!</v>
      </c>
      <c r="Q16" s="288" t="n">
        <v>41</v>
      </c>
    </row>
    <row r="17" ht="10.5" customHeight="1">
      <c r="B17" s="146" t="s">
        <v>4</v>
      </c>
      <c r="C17" s="147"/>
      <c r="D17" s="147"/>
      <c r="E17" s="147"/>
      <c r="F17" s="148"/>
      <c r="G17" s="163" t="n">
        <f>SUM(G12:G16)</f>
        <v>0</v>
      </c>
      <c r="H17" s="308" t="str">
        <f t="shared" si="0"/>
        <v>-</v>
      </c>
      <c r="I17" s="163" t="n">
        <f>SUM(I12:I16)</f>
        <v>0</v>
      </c>
      <c r="J17" s="308" t="str">
        <f t="shared" si="1"/>
        <v>-</v>
      </c>
      <c r="K17" s="163" t="n">
        <f>SUM(K12:K16)</f>
        <v>0</v>
      </c>
      <c r="L17" s="308" t="str">
        <f t="shared" si="2"/>
        <v>-</v>
      </c>
      <c r="M17" s="163" t="n">
        <f>SUM(M12:M16)</f>
        <v>0</v>
      </c>
      <c r="N17" s="308" t="str">
        <f t="shared" si="3"/>
        <v>-</v>
      </c>
      <c r="O17" s="163" t="n">
        <f>SUM(O12:O16)</f>
        <v>0</v>
      </c>
      <c r="P17" s="308" t="str">
        <f t="shared" si="4"/>
        <v>-</v>
      </c>
      <c r="Q17" s="294" t="n">
        <f>'2.1. Dotación. Plazas y tipos'!H15</f>
        <v>0</v>
      </c>
    </row>
    <row r="18" ht="10.5" customHeight="1">
      <c r="B18" s="40" t="s">
        <v>173</v>
      </c>
      <c r="H18" s="102"/>
    </row>
    <row r="19" ht="10.5" customHeight="1">
      <c r="B19" s="97"/>
      <c r="H19" s="102"/>
    </row>
    <row r="20" ht="10.5" customHeight="1">
      <c r="V20" s="55"/>
      <c r="W20" s="55"/>
    </row>
    <row r="21" ht="10.5" customHeight="1">
      <c r="A21" s="98"/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7"/>
      <c r="P21" s="97"/>
      <c r="Q21" s="97"/>
      <c r="R21" s="3"/>
      <c r="S21" s="3"/>
      <c r="T21" s="3"/>
      <c r="U21" s="3"/>
    </row>
    <row r="22" ht="10.5" customHeight="1">
      <c r="B22" s="51"/>
      <c r="C22" s="51"/>
      <c r="D22" s="51"/>
      <c r="E22" s="51"/>
      <c r="F22" s="51"/>
      <c r="G22" s="295"/>
      <c r="H22" s="295"/>
      <c r="I22" s="295"/>
      <c r="J22" s="295"/>
      <c r="K22" s="295"/>
      <c r="L22" s="295"/>
      <c r="M22" s="295"/>
      <c r="N22" s="295"/>
      <c r="O22" s="295"/>
      <c r="P22" s="295"/>
      <c r="Q22" s="295"/>
      <c r="V22" s="55"/>
      <c r="W22" s="55"/>
    </row>
    <row r="23" ht="10.5" customHeight="1">
      <c r="B23" s="51"/>
      <c r="C23" s="51"/>
      <c r="D23" s="51"/>
      <c r="E23" s="51"/>
      <c r="F23" s="51"/>
      <c r="G23" s="295"/>
      <c r="H23" s="295"/>
      <c r="I23" s="295"/>
      <c r="J23" s="295"/>
      <c r="K23" s="295"/>
      <c r="L23" s="295"/>
      <c r="M23" s="295"/>
      <c r="N23" s="295"/>
      <c r="O23" s="295"/>
      <c r="P23" s="295"/>
      <c r="Q23" s="295"/>
      <c r="V23" s="55"/>
      <c r="W23" s="55"/>
    </row>
    <row r="24" ht="10.5" customHeight="1">
      <c r="B24" s="51"/>
      <c r="C24" s="51"/>
      <c r="D24" s="51"/>
      <c r="E24" s="51"/>
      <c r="F24" s="51"/>
      <c r="G24" s="295"/>
      <c r="H24" s="295"/>
      <c r="I24" s="295"/>
      <c r="J24" s="295"/>
      <c r="K24" s="295"/>
      <c r="L24" s="295"/>
      <c r="M24" s="295"/>
      <c r="N24" s="295"/>
      <c r="O24" s="295"/>
      <c r="P24" s="295"/>
      <c r="Q24" s="295"/>
      <c r="V24" s="55"/>
      <c r="W24" s="55"/>
    </row>
    <row r="25" ht="10.5" customHeight="1">
      <c r="B25" s="51"/>
      <c r="C25" s="51"/>
      <c r="D25" s="51"/>
      <c r="E25" s="51"/>
      <c r="F25" s="51"/>
      <c r="G25" s="166"/>
      <c r="H25" s="166"/>
      <c r="I25" s="166"/>
      <c r="J25" s="166"/>
      <c r="K25" s="166"/>
      <c r="L25" s="166"/>
      <c r="M25" s="166"/>
      <c r="N25" s="166"/>
      <c r="O25" s="166"/>
      <c r="P25" s="166"/>
      <c r="Q25" s="166"/>
      <c r="V25" s="55"/>
      <c r="W25" s="55"/>
    </row>
    <row r="26" ht="10.5" customHeight="1">
      <c r="B26" s="51"/>
      <c r="C26" s="51"/>
      <c r="D26" s="51"/>
      <c r="E26" s="51"/>
      <c r="F26" s="51"/>
      <c r="G26" s="101"/>
      <c r="H26" s="87"/>
      <c r="I26" s="101"/>
      <c r="J26" s="87"/>
      <c r="K26" s="101"/>
      <c r="L26" s="87"/>
      <c r="M26" s="101"/>
      <c r="N26" s="87"/>
      <c r="O26" s="101"/>
      <c r="P26" s="87"/>
      <c r="Q26" s="96"/>
      <c r="V26" s="55"/>
      <c r="W26" s="55"/>
    </row>
    <row r="27" ht="10.5" customHeight="1">
      <c r="B27" s="51"/>
      <c r="C27" s="51"/>
      <c r="D27" s="51"/>
      <c r="E27" s="51"/>
      <c r="F27" s="51"/>
      <c r="G27" s="101"/>
      <c r="H27" s="307"/>
      <c r="I27" s="101"/>
      <c r="J27" s="307"/>
      <c r="K27" s="101"/>
      <c r="L27" s="307"/>
      <c r="M27" s="101"/>
      <c r="N27" s="307"/>
      <c r="O27" s="101"/>
      <c r="P27" s="307"/>
      <c r="Q27" s="96"/>
    </row>
    <row r="28" ht="10.5" customHeight="1">
      <c r="B28" s="51"/>
      <c r="C28" s="51"/>
      <c r="D28" s="51"/>
      <c r="E28" s="51"/>
      <c r="F28" s="51"/>
      <c r="G28" s="101"/>
      <c r="H28" s="307"/>
      <c r="I28" s="101"/>
      <c r="J28" s="307"/>
      <c r="K28" s="101"/>
      <c r="L28" s="307"/>
      <c r="M28" s="101"/>
      <c r="N28" s="307"/>
      <c r="O28" s="101"/>
      <c r="P28" s="307"/>
      <c r="Q28" s="96"/>
    </row>
    <row r="29" ht="10.5" customHeight="1">
      <c r="B29" s="51"/>
      <c r="C29" s="51"/>
      <c r="D29" s="51"/>
      <c r="E29" s="51"/>
      <c r="F29" s="51"/>
      <c r="G29" s="101"/>
      <c r="H29" s="307"/>
      <c r="I29" s="101"/>
      <c r="J29" s="307"/>
      <c r="K29" s="101"/>
      <c r="L29" s="307"/>
      <c r="M29" s="101"/>
      <c r="N29" s="307"/>
      <c r="O29" s="101"/>
      <c r="P29" s="307"/>
      <c r="Q29" s="96"/>
    </row>
    <row r="30" ht="10.5" customHeight="1">
      <c r="B30" s="51"/>
      <c r="C30" s="51"/>
      <c r="D30" s="51"/>
      <c r="E30" s="51"/>
      <c r="F30" s="51"/>
      <c r="G30" s="101"/>
      <c r="H30" s="307"/>
      <c r="I30" s="101"/>
      <c r="J30" s="307"/>
      <c r="K30" s="101"/>
      <c r="L30" s="307"/>
      <c r="M30" s="101"/>
      <c r="N30" s="307"/>
      <c r="O30" s="101"/>
      <c r="P30" s="307"/>
      <c r="Q30" s="96"/>
    </row>
    <row r="31" ht="10.5" customHeight="1">
      <c r="B31" s="51"/>
      <c r="C31" s="51"/>
      <c r="D31" s="51"/>
      <c r="E31" s="51"/>
      <c r="F31" s="51"/>
      <c r="G31" s="101"/>
      <c r="H31" s="307"/>
      <c r="I31" s="101"/>
      <c r="J31" s="307"/>
      <c r="K31" s="101"/>
      <c r="L31" s="307"/>
      <c r="M31" s="101"/>
      <c r="N31" s="307"/>
      <c r="O31" s="101"/>
      <c r="P31" s="307"/>
      <c r="Q31" s="96"/>
    </row>
    <row r="32" ht="10.5" customHeight="1">
      <c r="B32" s="51"/>
      <c r="C32" s="51"/>
      <c r="D32" s="51"/>
      <c r="E32" s="51"/>
      <c r="F32" s="51"/>
      <c r="G32" s="101"/>
      <c r="H32" s="307"/>
      <c r="I32" s="101"/>
      <c r="J32" s="307"/>
      <c r="K32" s="101"/>
      <c r="L32" s="307"/>
      <c r="M32" s="101"/>
      <c r="N32" s="307"/>
      <c r="O32" s="101"/>
      <c r="P32" s="307"/>
      <c r="Q32" s="96"/>
    </row>
    <row r="33" ht="10.5" customHeight="1">
      <c r="B33" s="51"/>
      <c r="C33" s="51"/>
      <c r="D33" s="51"/>
      <c r="E33" s="51"/>
      <c r="F33" s="51"/>
      <c r="G33" s="101"/>
      <c r="H33" s="307"/>
      <c r="I33" s="101"/>
      <c r="J33" s="307"/>
      <c r="K33" s="101"/>
      <c r="L33" s="307"/>
      <c r="M33" s="101"/>
      <c r="N33" s="307"/>
      <c r="O33" s="101"/>
      <c r="P33" s="307"/>
      <c r="Q33" s="96"/>
    </row>
    <row r="34" ht="10.5" customHeight="1">
      <c r="B34" s="51"/>
      <c r="C34" s="51"/>
      <c r="D34" s="51"/>
      <c r="E34" s="51"/>
      <c r="F34" s="51"/>
      <c r="G34" s="101"/>
      <c r="H34" s="307"/>
      <c r="I34" s="101"/>
      <c r="J34" s="307"/>
      <c r="K34" s="101"/>
      <c r="L34" s="307"/>
      <c r="M34" s="101"/>
      <c r="N34" s="307"/>
      <c r="O34" s="101"/>
      <c r="P34" s="307"/>
      <c r="Q34" s="96"/>
    </row>
    <row r="35" ht="10.5" customHeight="1">
      <c r="B35" s="51"/>
      <c r="C35" s="51"/>
      <c r="D35" s="51"/>
      <c r="E35" s="51"/>
      <c r="F35" s="51"/>
      <c r="G35" s="101"/>
      <c r="H35" s="307"/>
      <c r="I35" s="101"/>
      <c r="J35" s="307"/>
      <c r="K35" s="101"/>
      <c r="L35" s="307"/>
      <c r="M35" s="101"/>
      <c r="N35" s="307"/>
      <c r="O35" s="101"/>
      <c r="P35" s="307"/>
      <c r="Q35" s="96"/>
    </row>
    <row r="36" ht="10.5" customHeight="1">
      <c r="B36" s="51"/>
      <c r="C36" s="51"/>
      <c r="D36" s="51"/>
      <c r="E36" s="51"/>
      <c r="F36" s="51"/>
      <c r="G36" s="101"/>
      <c r="H36" s="307"/>
      <c r="I36" s="101"/>
      <c r="J36" s="307"/>
      <c r="K36" s="101"/>
      <c r="L36" s="307"/>
      <c r="M36" s="101"/>
      <c r="N36" s="307"/>
      <c r="O36" s="101"/>
      <c r="P36" s="307"/>
      <c r="Q36" s="96"/>
    </row>
    <row r="37" ht="10.5" customHeight="1">
      <c r="B37" s="51"/>
      <c r="C37" s="51"/>
      <c r="D37" s="51"/>
      <c r="E37" s="51"/>
      <c r="F37" s="51"/>
      <c r="G37" s="101"/>
      <c r="H37" s="307"/>
      <c r="I37" s="101"/>
      <c r="J37" s="307"/>
      <c r="K37" s="101"/>
      <c r="L37" s="307"/>
      <c r="M37" s="101"/>
      <c r="N37" s="307"/>
      <c r="O37" s="101"/>
      <c r="P37" s="307"/>
      <c r="Q37" s="96"/>
    </row>
    <row r="38" ht="10.5" customHeight="1">
      <c r="B38" s="51"/>
      <c r="C38" s="51"/>
      <c r="D38" s="51"/>
      <c r="E38" s="51"/>
      <c r="F38" s="51"/>
      <c r="G38" s="101"/>
      <c r="H38" s="307"/>
      <c r="I38" s="101"/>
      <c r="J38" s="307"/>
      <c r="K38" s="101"/>
      <c r="L38" s="307"/>
      <c r="M38" s="101"/>
      <c r="N38" s="307"/>
      <c r="O38" s="101"/>
      <c r="P38" s="307"/>
      <c r="Q38" s="96"/>
    </row>
    <row r="39" ht="10.5" customHeight="1">
      <c r="B39" s="51"/>
      <c r="C39" s="51"/>
      <c r="D39" s="51"/>
      <c r="E39" s="51"/>
      <c r="F39" s="51"/>
      <c r="G39" s="101"/>
      <c r="H39" s="307"/>
      <c r="I39" s="101"/>
      <c r="J39" s="307"/>
      <c r="K39" s="101"/>
      <c r="L39" s="307"/>
      <c r="M39" s="101"/>
      <c r="N39" s="307"/>
      <c r="O39" s="101"/>
      <c r="P39" s="307"/>
      <c r="Q39" s="96"/>
    </row>
    <row r="40" ht="10.5" customHeight="1">
      <c r="B40" s="51"/>
      <c r="C40" s="51"/>
      <c r="D40" s="51"/>
      <c r="E40" s="51"/>
      <c r="F40" s="51"/>
      <c r="G40" s="101"/>
      <c r="H40" s="307"/>
      <c r="I40" s="101"/>
      <c r="J40" s="307"/>
      <c r="K40" s="101"/>
      <c r="L40" s="307"/>
      <c r="M40" s="101"/>
      <c r="N40" s="307"/>
      <c r="O40" s="101"/>
      <c r="P40" s="307"/>
      <c r="Q40" s="96"/>
    </row>
    <row r="41" ht="10.5" customHeight="1">
      <c r="B41" s="51"/>
      <c r="C41" s="51"/>
      <c r="D41" s="51"/>
      <c r="E41" s="51"/>
      <c r="F41" s="51"/>
      <c r="G41" s="101"/>
      <c r="H41" s="307"/>
      <c r="I41" s="101"/>
      <c r="J41" s="307"/>
      <c r="K41" s="101"/>
      <c r="L41" s="307"/>
      <c r="M41" s="101"/>
      <c r="N41" s="307"/>
      <c r="O41" s="101"/>
      <c r="P41" s="307"/>
      <c r="Q41" s="96"/>
    </row>
    <row r="42" ht="10.5" customHeight="1">
      <c r="B42" s="51"/>
      <c r="C42" s="51"/>
      <c r="D42" s="51"/>
      <c r="E42" s="51"/>
      <c r="F42" s="51"/>
      <c r="G42" s="101"/>
      <c r="H42" s="307"/>
      <c r="I42" s="101"/>
      <c r="J42" s="307"/>
      <c r="K42" s="101"/>
      <c r="L42" s="307"/>
      <c r="M42" s="101"/>
      <c r="N42" s="307"/>
      <c r="O42" s="101"/>
      <c r="P42" s="307"/>
      <c r="Q42" s="96"/>
    </row>
    <row r="43" ht="10.5" customHeight="1">
      <c r="B43" s="51"/>
      <c r="C43" s="51"/>
      <c r="D43" s="51"/>
      <c r="E43" s="51"/>
      <c r="F43" s="51"/>
      <c r="G43" s="101"/>
      <c r="H43" s="307"/>
      <c r="I43" s="101"/>
      <c r="J43" s="307"/>
      <c r="K43" s="101"/>
      <c r="L43" s="307"/>
      <c r="M43" s="101"/>
      <c r="N43" s="307"/>
      <c r="O43" s="101"/>
      <c r="P43" s="307"/>
      <c r="Q43" s="96"/>
    </row>
    <row r="44" ht="10.5" customHeight="1">
      <c r="B44" s="51"/>
      <c r="C44" s="51"/>
      <c r="D44" s="51"/>
      <c r="E44" s="51"/>
      <c r="F44" s="51"/>
      <c r="G44" s="54"/>
      <c r="H44" s="296"/>
      <c r="I44" s="54"/>
      <c r="J44" s="296"/>
      <c r="K44" s="54"/>
      <c r="L44" s="296"/>
      <c r="M44" s="54"/>
      <c r="N44" s="296"/>
      <c r="O44" s="54"/>
      <c r="P44" s="296"/>
      <c r="Q44" s="297"/>
    </row>
    <row r="45" ht="10.5" customHeight="1">
      <c r="B45" s="40"/>
      <c r="L45" s="55"/>
      <c r="M45" s="55"/>
      <c r="N45" s="55"/>
      <c r="O45" s="55"/>
      <c r="P45" s="55"/>
      <c r="Q45" s="55"/>
    </row>
    <row r="46" ht="10.5" customHeight="1">
      <c r="L46" s="55"/>
      <c r="M46" s="55"/>
      <c r="N46" s="55"/>
      <c r="O46" s="55"/>
      <c r="P46" s="55"/>
      <c r="Q46" s="55"/>
    </row>
    <row r="47" ht="10.5" customHeight="1">
      <c r="L47" s="55"/>
      <c r="M47" s="55"/>
      <c r="N47" s="55"/>
      <c r="O47" s="55"/>
      <c r="P47" s="55"/>
      <c r="Q47" s="55"/>
    </row>
    <row r="48" ht="10.5" customHeight="1">
      <c r="G48" s="102"/>
      <c r="L48" s="55"/>
      <c r="M48" s="55"/>
      <c r="N48" s="55"/>
      <c r="O48" s="55"/>
      <c r="P48" s="55"/>
      <c r="Q48" s="55"/>
    </row>
    <row r="49" ht="10.5" customHeight="1">
      <c r="G49" s="102"/>
      <c r="L49" s="55"/>
      <c r="M49" s="55"/>
      <c r="N49" s="55"/>
      <c r="O49" s="55"/>
      <c r="P49" s="55"/>
      <c r="Q49" s="55"/>
    </row>
    <row r="50" ht="10.5" customHeight="1">
      <c r="L50" s="55"/>
      <c r="M50" s="55"/>
      <c r="N50" s="55"/>
      <c r="O50" s="55"/>
      <c r="P50" s="55"/>
      <c r="Q50" s="55"/>
    </row>
    <row r="51" ht="10.5" customHeight="1">
      <c r="L51" s="55"/>
      <c r="M51" s="55"/>
      <c r="N51" s="55"/>
      <c r="O51" s="55"/>
      <c r="P51" s="55"/>
      <c r="Q51" s="55"/>
    </row>
    <row r="52" ht="10.5" customHeight="1">
      <c r="L52" s="55"/>
      <c r="M52" s="55"/>
      <c r="N52" s="55"/>
      <c r="O52" s="55"/>
      <c r="P52" s="55"/>
      <c r="Q52" s="55"/>
    </row>
    <row r="53" ht="10.5" customHeight="1">
      <c r="L53" s="55"/>
      <c r="M53" s="55"/>
      <c r="N53" s="55"/>
      <c r="O53" s="55"/>
      <c r="P53" s="55"/>
      <c r="Q53" s="55"/>
    </row>
    <row r="54" ht="10.5" customHeight="1">
      <c r="L54" s="55"/>
      <c r="M54" s="55"/>
      <c r="N54" s="55"/>
      <c r="O54" s="55"/>
      <c r="P54" s="55"/>
      <c r="Q54" s="55"/>
    </row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</row>
    <row r="101" ht="10.5" customHeight="1">
      <c r="B101" s="3"/>
      <c r="G101" s="76"/>
      <c r="I101" s="76"/>
      <c r="K101" s="76"/>
      <c r="M101" s="76"/>
      <c r="O101" s="76"/>
    </row>
    <row r="102" ht="10.5" customHeight="1">
      <c r="B102" s="3"/>
      <c r="G102" s="3"/>
      <c r="I102" s="3"/>
      <c r="K102" s="3"/>
      <c r="M102" s="3"/>
      <c r="O102" s="3"/>
    </row>
    <row r="103" ht="10.5" customHeight="1">
      <c r="B103" s="3"/>
      <c r="G103" s="3"/>
      <c r="I103" s="3"/>
      <c r="K103" s="3"/>
      <c r="M103" s="3"/>
      <c r="O103" s="3"/>
    </row>
    <row r="104" ht="10.5" customHeight="1">
      <c r="B104" s="3"/>
      <c r="G104" s="3"/>
      <c r="I104" s="3"/>
      <c r="K104" s="3"/>
      <c r="M104" s="3"/>
      <c r="O104" s="3"/>
    </row>
    <row r="105" ht="10.5" customHeight="1">
      <c r="B105" s="3"/>
      <c r="G105" s="3"/>
      <c r="I105" s="3"/>
      <c r="K105" s="3"/>
      <c r="M105" s="3"/>
      <c r="O105" s="3"/>
    </row>
    <row r="106" ht="10.5" customHeight="1">
      <c r="B106" s="3"/>
      <c r="G106" s="3"/>
      <c r="I106" s="3"/>
      <c r="K106" s="3"/>
      <c r="M106" s="3"/>
      <c r="O106" s="3"/>
    </row>
    <row r="107" ht="10.5" customHeight="1"/>
    <row r="108" ht="10.5" customHeight="1">
      <c r="B108" s="3"/>
      <c r="G108" s="3"/>
      <c r="I108" s="3"/>
      <c r="K108" s="3"/>
      <c r="M108" s="3"/>
      <c r="O108" s="3"/>
    </row>
    <row r="109" ht="10.5" customHeight="1">
      <c r="B109" s="3"/>
      <c r="G109" s="76"/>
      <c r="I109" s="76"/>
      <c r="K109" s="76"/>
      <c r="M109" s="76"/>
      <c r="O109" s="76"/>
    </row>
    <row r="110" ht="10.5" customHeight="1">
      <c r="B110" s="3"/>
      <c r="G110" s="76"/>
      <c r="I110" s="76"/>
      <c r="K110" s="76"/>
      <c r="M110" s="76"/>
      <c r="O110" s="76"/>
    </row>
    <row r="111" ht="10.5" customHeight="1">
      <c r="B111" s="3"/>
      <c r="G111" s="76"/>
      <c r="I111" s="76"/>
      <c r="K111" s="76"/>
      <c r="M111" s="76"/>
      <c r="O111" s="76"/>
    </row>
    <row r="112" ht="10.5" customHeight="1">
      <c r="B112" s="3"/>
      <c r="G112" s="3"/>
      <c r="I112" s="3"/>
      <c r="K112" s="3"/>
      <c r="M112" s="3"/>
      <c r="O112" s="3"/>
    </row>
    <row r="113" ht="10.5" customHeight="1">
      <c r="B113" s="3"/>
      <c r="G113" s="3"/>
      <c r="I113" s="3"/>
      <c r="K113" s="3"/>
      <c r="M113" s="3"/>
      <c r="O113" s="3"/>
    </row>
    <row r="114" ht="10.5" customHeight="1">
      <c r="B114" s="3"/>
      <c r="G114" s="3"/>
      <c r="I114" s="3"/>
      <c r="K114" s="3"/>
      <c r="M114" s="3"/>
      <c r="O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4">
    <mergeCell ref="B17:F17"/>
    <mergeCell ref="B12:F12"/>
    <mergeCell ref="B13:F13"/>
    <mergeCell ref="B14:F14"/>
    <mergeCell ref="B15:F15"/>
    <mergeCell ref="B16:F16"/>
    <mergeCell ref="B7:Q7"/>
    <mergeCell ref="B8:F11"/>
    <mergeCell ref="G8:H10"/>
    <mergeCell ref="I8:J10"/>
    <mergeCell ref="K8:L10"/>
    <mergeCell ref="M8:N10"/>
    <mergeCell ref="O8:P10"/>
    <mergeCell ref="Q8:Q10"/>
  </mergeCells>
  <conditionalFormatting sqref="H12:H16">
    <cfRule type="colorScale" priority="5">
      <colorScale>
        <cfvo type="min"/>
        <cfvo type="max"/>
        <color rgb="FFFCFCFF"/>
        <color rgb="FF63BE7B"/>
      </colorScale>
    </cfRule>
  </conditionalFormatting>
  <conditionalFormatting sqref="H26:H43">
    <cfRule type="colorScale" priority="10">
      <colorScale>
        <cfvo type="min"/>
        <cfvo type="max"/>
        <color rgb="FFFCFCFF"/>
        <color rgb="FF63BE7B"/>
      </colorScale>
    </cfRule>
  </conditionalFormatting>
  <conditionalFormatting sqref="J12:J16">
    <cfRule type="colorScale" priority="4">
      <colorScale>
        <cfvo type="min"/>
        <cfvo type="max"/>
        <color rgb="FFFCFCFF"/>
        <color rgb="FF63BE7B"/>
      </colorScale>
    </cfRule>
  </conditionalFormatting>
  <conditionalFormatting sqref="J26:J43">
    <cfRule type="colorScale" priority="9">
      <colorScale>
        <cfvo type="min"/>
        <cfvo type="max"/>
        <color rgb="FFFCFCFF"/>
        <color rgb="FF63BE7B"/>
      </colorScale>
    </cfRule>
  </conditionalFormatting>
  <conditionalFormatting sqref="L12:L16">
    <cfRule type="colorScale" priority="3">
      <colorScale>
        <cfvo type="min"/>
        <cfvo type="max"/>
        <color rgb="FFFCFCFF"/>
        <color rgb="FF63BE7B"/>
      </colorScale>
    </cfRule>
  </conditionalFormatting>
  <conditionalFormatting sqref="L26:L43">
    <cfRule type="colorScale" priority="8">
      <colorScale>
        <cfvo type="min"/>
        <cfvo type="max"/>
        <color rgb="FFFCFCFF"/>
        <color rgb="FF63BE7B"/>
      </colorScale>
    </cfRule>
  </conditionalFormatting>
  <conditionalFormatting sqref="N12:N16">
    <cfRule type="colorScale" priority="2">
      <colorScale>
        <cfvo type="min"/>
        <cfvo type="max"/>
        <color rgb="FFFCFCFF"/>
        <color rgb="FF63BE7B"/>
      </colorScale>
    </cfRule>
  </conditionalFormatting>
  <conditionalFormatting sqref="N26:N43">
    <cfRule type="colorScale" priority="7">
      <colorScale>
        <cfvo type="min"/>
        <cfvo type="max"/>
        <color rgb="FFFCFCFF"/>
        <color rgb="FF63BE7B"/>
      </colorScale>
    </cfRule>
  </conditionalFormatting>
  <conditionalFormatting sqref="P12:P16">
    <cfRule type="colorScale" priority="1">
      <colorScale>
        <cfvo type="min"/>
        <cfvo type="max"/>
        <color rgb="FFFCFCFF"/>
        <color rgb="FF63BE7B"/>
      </colorScale>
    </cfRule>
  </conditionalFormatting>
  <conditionalFormatting sqref="P26:P43">
    <cfRule type="colorScale" priority="6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37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</cols>
  <sheetData>
    <row r="1" ht="10.5" customHeight="1">
      <c r="A1" s="3"/>
      <c r="P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P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P3" s="8"/>
    </row>
    <row r="4" ht="10.5" customHeight="1">
      <c r="A4" s="98"/>
      <c r="B4" s="97" t="str">
        <f>Índice!$B$36</f>
        <v>2.3. DATOS DE PERSONAL EN CENTROS DE ATENCIÓN A PERSONAS CON DISCAPACIDAD</v>
      </c>
      <c r="C4" s="216"/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3"/>
      <c r="P4" s="8"/>
      <c r="Q4" s="3"/>
      <c r="R4" s="3"/>
      <c r="S4" s="3"/>
      <c r="T4" s="3"/>
      <c r="U4" s="3"/>
      <c r="V4" s="3"/>
      <c r="W4" s="3"/>
      <c r="X4" s="3"/>
      <c r="Y4" s="3"/>
    </row>
    <row r="5" ht="10.5" customHeight="1">
      <c r="A5" s="98"/>
      <c r="B5" s="97" t="str">
        <f>Índice!$B$37</f>
        <v>2.3.1. Personal por tipo de vinculación en centros de atención a personas con discapacidad</v>
      </c>
      <c r="C5" s="97"/>
      <c r="D5" s="97"/>
      <c r="E5" s="97"/>
      <c r="F5" s="97"/>
      <c r="N5" s="3"/>
      <c r="O5" s="3"/>
      <c r="P5" s="8"/>
      <c r="Q5" s="3"/>
      <c r="R5" s="3"/>
      <c r="S5" s="3"/>
      <c r="T5" s="3"/>
      <c r="U5" s="3"/>
      <c r="V5" s="3"/>
      <c r="W5" s="3"/>
      <c r="X5" s="3"/>
      <c r="Y5" s="3"/>
    </row>
    <row r="6" ht="10.5" customHeight="1">
      <c r="A6" s="98"/>
      <c r="B6" s="97"/>
      <c r="C6" s="97"/>
      <c r="D6" s="97"/>
      <c r="E6" s="97"/>
      <c r="F6" s="97"/>
      <c r="G6" s="169"/>
      <c r="I6" s="169"/>
      <c r="N6" s="3"/>
      <c r="O6" s="3"/>
      <c r="P6" s="8"/>
      <c r="Q6" s="3"/>
      <c r="R6" s="3"/>
      <c r="S6" s="3"/>
      <c r="T6" s="3"/>
      <c r="U6" s="3"/>
      <c r="V6" s="3"/>
      <c r="W6" s="3"/>
    </row>
    <row r="7" ht="10.5" customHeight="1">
      <c r="A7" s="72"/>
      <c r="B7" s="154" t="s">
        <v>123</v>
      </c>
      <c r="C7" s="155"/>
      <c r="D7" s="155"/>
      <c r="E7" s="155"/>
      <c r="F7" s="155"/>
      <c r="G7" s="155"/>
      <c r="H7" s="155"/>
      <c r="I7" s="155"/>
      <c r="J7" s="155"/>
      <c r="K7" s="156"/>
      <c r="P7" s="314"/>
    </row>
    <row r="8" ht="10.5" customHeight="1">
      <c r="B8" s="198" t="s">
        <v>42</v>
      </c>
      <c r="C8" s="199"/>
      <c r="D8" s="199"/>
      <c r="E8" s="199"/>
      <c r="F8" s="200"/>
      <c r="G8" s="316" t="s">
        <v>9</v>
      </c>
      <c r="H8" s="159"/>
      <c r="I8" s="316" t="s">
        <v>10</v>
      </c>
      <c r="J8" s="159"/>
      <c r="K8" s="318" t="s">
        <v>4</v>
      </c>
      <c r="L8" s="73"/>
      <c r="M8" s="73"/>
      <c r="P8" s="8"/>
      <c r="Y8" s="73"/>
      <c r="Z8" s="73"/>
      <c r="AA8" s="73"/>
      <c r="AB8" s="73"/>
      <c r="AC8" s="73"/>
      <c r="AD8" s="73"/>
    </row>
    <row r="9" ht="10.5" customHeight="1">
      <c r="B9" s="149"/>
      <c r="C9" s="150"/>
      <c r="D9" s="150"/>
      <c r="E9" s="150"/>
      <c r="F9" s="158"/>
      <c r="G9" s="160" t="s">
        <v>14</v>
      </c>
      <c r="H9" s="136" t="s">
        <v>105</v>
      </c>
      <c r="I9" s="160" t="s">
        <v>14</v>
      </c>
      <c r="J9" s="136" t="s">
        <v>105</v>
      </c>
      <c r="K9" s="292" t="s">
        <v>14</v>
      </c>
      <c r="L9" s="315"/>
      <c r="M9" s="90"/>
      <c r="P9" s="8"/>
      <c r="Y9" s="90"/>
    </row>
    <row r="10" ht="10.5" customHeight="1">
      <c r="A10" s="3"/>
      <c r="B10" s="151" t="s">
        <v>26</v>
      </c>
      <c r="C10" s="152"/>
      <c r="D10" s="152"/>
      <c r="E10" s="152"/>
      <c r="F10" s="153"/>
      <c r="G10" s="186" t="n">
        <v>271</v>
      </c>
      <c r="H10" s="238" t="e">
        <f t="shared" ref="H10:H15" si="0">IF(G10=0,"-",G10/$K10)</f>
        <v>#VALUE!</v>
      </c>
      <c r="I10" s="186" t="n">
        <v>0</v>
      </c>
      <c r="J10" s="225" t="e">
        <f t="shared" ref="J10:J15" si="1">IF(I10=0,"-",I10/$K10)</f>
        <v>#VALUE!</v>
      </c>
      <c r="K10" s="262" t="e">
        <f>G10+I10</f>
        <v>#VALUE!</v>
      </c>
      <c r="L10" s="203"/>
      <c r="M10" s="56"/>
      <c r="P10" s="8"/>
      <c r="Y10" s="56"/>
    </row>
    <row r="11" ht="10.5" customHeight="1">
      <c r="A11" s="3"/>
      <c r="B11" s="140" t="s">
        <v>27</v>
      </c>
      <c r="C11" s="141"/>
      <c r="D11" s="141"/>
      <c r="E11" s="141"/>
      <c r="F11" s="142"/>
      <c r="G11" s="187" t="n">
        <v>236</v>
      </c>
      <c r="H11" s="87" t="e">
        <f t="shared" si="0"/>
        <v>#VALUE!</v>
      </c>
      <c r="I11" s="187" t="n">
        <v>4</v>
      </c>
      <c r="J11" s="87" t="e">
        <f t="shared" si="1"/>
        <v>#VALUE!</v>
      </c>
      <c r="K11" s="288" t="e">
        <f>G11+I11</f>
        <v>#VALUE!</v>
      </c>
      <c r="L11" s="59"/>
      <c r="M11" s="58"/>
      <c r="P11" s="8"/>
      <c r="Y11" s="58"/>
    </row>
    <row r="12" ht="10.5" customHeight="1">
      <c r="A12" s="3"/>
      <c r="B12" s="140" t="s">
        <v>25</v>
      </c>
      <c r="C12" s="141"/>
      <c r="D12" s="141"/>
      <c r="E12" s="141"/>
      <c r="F12" s="142"/>
      <c r="G12" s="187" t="n">
        <v>587</v>
      </c>
      <c r="H12" s="87" t="e">
        <f t="shared" si="0"/>
        <v>#VALUE!</v>
      </c>
      <c r="I12" s="187" t="n">
        <v>172</v>
      </c>
      <c r="J12" s="87" t="e">
        <f t="shared" si="1"/>
        <v>#VALUE!</v>
      </c>
      <c r="K12" s="288" t="e">
        <f>G12+I12</f>
        <v>#VALUE!</v>
      </c>
      <c r="L12" s="203"/>
      <c r="M12" s="56"/>
      <c r="P12" s="8"/>
      <c r="Y12" s="56"/>
    </row>
    <row r="13" ht="10.5" customHeight="1">
      <c r="A13" s="3"/>
      <c r="B13" s="140" t="s">
        <v>28</v>
      </c>
      <c r="C13" s="141"/>
      <c r="D13" s="141"/>
      <c r="E13" s="141"/>
      <c r="F13" s="142"/>
      <c r="G13" s="187" t="n">
        <v>100</v>
      </c>
      <c r="H13" s="87" t="e">
        <f t="shared" si="0"/>
        <v>#VALUE!</v>
      </c>
      <c r="I13" s="187" t="n">
        <v>0</v>
      </c>
      <c r="J13" s="87" t="e">
        <f t="shared" si="1"/>
        <v>#VALUE!</v>
      </c>
      <c r="K13" s="288" t="e">
        <f>G13+I13</f>
        <v>#VALUE!</v>
      </c>
      <c r="L13" s="203"/>
      <c r="M13" s="56"/>
      <c r="P13" s="8"/>
      <c r="Y13" s="56"/>
    </row>
    <row r="14" ht="10.5" customHeight="1">
      <c r="A14" s="3"/>
      <c r="B14" s="143" t="s">
        <v>29</v>
      </c>
      <c r="C14" s="144"/>
      <c r="D14" s="144"/>
      <c r="E14" s="144"/>
      <c r="F14" s="145"/>
      <c r="G14" s="187" t="n">
        <v>967</v>
      </c>
      <c r="H14" s="87" t="e">
        <f t="shared" si="0"/>
        <v>#VALUE!</v>
      </c>
      <c r="I14" s="187" t="n">
        <v>14</v>
      </c>
      <c r="J14" s="87" t="e">
        <f t="shared" si="1"/>
        <v>#VALUE!</v>
      </c>
      <c r="K14" s="288" t="e">
        <f>G14+I14</f>
        <v>#VALUE!</v>
      </c>
      <c r="L14" s="203"/>
      <c r="M14" s="56"/>
      <c r="P14" s="8"/>
      <c r="Y14" s="56"/>
    </row>
    <row r="15" ht="10.5" customHeight="1">
      <c r="B15" s="146" t="s">
        <v>4</v>
      </c>
      <c r="C15" s="147"/>
      <c r="D15" s="147"/>
      <c r="E15" s="147"/>
      <c r="F15" s="148"/>
      <c r="G15" s="188" t="n">
        <f>SUM(G10:G14)</f>
        <v>0</v>
      </c>
      <c r="H15" s="242" t="str">
        <f t="shared" si="0"/>
        <v>-</v>
      </c>
      <c r="I15" s="188" t="n">
        <f>SUM(I10:I14)</f>
        <v>0</v>
      </c>
      <c r="J15" s="240" t="str">
        <f t="shared" si="1"/>
        <v>-</v>
      </c>
      <c r="K15" s="317" t="e">
        <f>SUM(K10:K14)</f>
        <v>#VALUE!</v>
      </c>
      <c r="L15" s="204"/>
      <c r="M15" s="93"/>
      <c r="P15" s="8"/>
      <c r="Y15" s="93"/>
    </row>
    <row r="16" ht="10.5" customHeight="1">
      <c r="B16" s="40" t="s">
        <v>173</v>
      </c>
      <c r="P16" s="8"/>
    </row>
    <row r="17" ht="10.5" customHeight="1">
      <c r="A17" s="72"/>
      <c r="B17" s="97"/>
      <c r="C17" s="97"/>
      <c r="D17" s="97"/>
      <c r="E17" s="97"/>
      <c r="F17" s="97"/>
      <c r="P17" s="8"/>
    </row>
    <row r="18" ht="10.5" customHeight="1">
      <c r="A18" s="72"/>
      <c r="P18" s="8"/>
    </row>
    <row r="19" ht="10.5" customHeight="1">
      <c r="A19" s="98"/>
      <c r="B19" s="97"/>
      <c r="C19" s="97"/>
      <c r="D19" s="97"/>
      <c r="E19" s="97"/>
      <c r="F19" s="97"/>
      <c r="G19" s="97"/>
      <c r="H19" s="97"/>
      <c r="I19" s="97"/>
      <c r="J19" s="97"/>
      <c r="K19" s="97"/>
      <c r="N19" s="3"/>
      <c r="O19" s="3"/>
      <c r="P19" s="8"/>
      <c r="Q19" s="3"/>
      <c r="R19" s="3"/>
      <c r="S19" s="3"/>
      <c r="T19" s="3"/>
      <c r="U19" s="3"/>
      <c r="V19" s="3"/>
      <c r="W19" s="3"/>
    </row>
    <row r="20" ht="10.5" customHeight="1">
      <c r="A20" s="72"/>
      <c r="B20" s="51"/>
      <c r="C20" s="51"/>
      <c r="D20" s="51"/>
      <c r="E20" s="51"/>
      <c r="F20" s="51"/>
      <c r="G20" s="74"/>
      <c r="H20" s="74"/>
      <c r="I20" s="74"/>
      <c r="J20" s="74"/>
      <c r="K20" s="166"/>
      <c r="L20" s="310"/>
      <c r="M20" s="310"/>
      <c r="P20" s="8"/>
    </row>
    <row r="21" ht="10.5" customHeight="1">
      <c r="B21" s="51"/>
      <c r="C21" s="51"/>
      <c r="D21" s="51"/>
      <c r="E21" s="51"/>
      <c r="F21" s="51"/>
      <c r="G21" s="166"/>
      <c r="H21" s="166"/>
      <c r="I21" s="166"/>
      <c r="J21" s="166"/>
      <c r="K21" s="166"/>
      <c r="L21" s="74"/>
      <c r="M21" s="74"/>
      <c r="P21" s="8"/>
      <c r="Z21" s="73"/>
      <c r="AA21" s="73"/>
      <c r="AB21" s="73"/>
      <c r="AC21" s="73"/>
      <c r="AD21" s="73"/>
    </row>
    <row r="22" ht="10.5" customHeight="1">
      <c r="B22" s="51"/>
      <c r="C22" s="51"/>
      <c r="D22" s="51"/>
      <c r="E22" s="51"/>
      <c r="F22" s="51"/>
      <c r="G22" s="101"/>
      <c r="H22" s="87"/>
      <c r="I22" s="101"/>
      <c r="J22" s="87"/>
      <c r="K22" s="96"/>
      <c r="L22" s="100"/>
      <c r="M22" s="100"/>
      <c r="P22" s="8"/>
    </row>
    <row r="23" ht="10.5" customHeight="1">
      <c r="B23" s="51"/>
      <c r="C23" s="51"/>
      <c r="D23" s="51"/>
      <c r="E23" s="51"/>
      <c r="F23" s="51"/>
      <c r="G23" s="95"/>
      <c r="H23" s="87"/>
      <c r="I23" s="95"/>
      <c r="J23" s="87"/>
      <c r="K23" s="96"/>
      <c r="L23" s="101"/>
      <c r="M23" s="87"/>
      <c r="P23" s="8"/>
    </row>
    <row r="24" ht="10.5" customHeight="1">
      <c r="B24" s="51"/>
      <c r="C24" s="51"/>
      <c r="D24" s="51"/>
      <c r="E24" s="51"/>
      <c r="F24" s="51"/>
      <c r="G24" s="95"/>
      <c r="H24" s="87"/>
      <c r="I24" s="95"/>
      <c r="J24" s="87"/>
      <c r="K24" s="96"/>
      <c r="L24" s="95"/>
      <c r="M24" s="87"/>
      <c r="P24" s="8"/>
    </row>
    <row r="25" ht="10.5" customHeight="1">
      <c r="B25" s="51"/>
      <c r="C25" s="51"/>
      <c r="D25" s="51"/>
      <c r="E25" s="51"/>
      <c r="F25" s="51"/>
      <c r="G25" s="95"/>
      <c r="H25" s="87"/>
      <c r="I25" s="95"/>
      <c r="J25" s="87"/>
      <c r="K25" s="96"/>
      <c r="L25" s="95"/>
      <c r="M25" s="87"/>
      <c r="P25" s="8"/>
    </row>
    <row r="26" ht="10.5" customHeight="1">
      <c r="B26" s="51"/>
      <c r="C26" s="51"/>
      <c r="D26" s="51"/>
      <c r="E26" s="51"/>
      <c r="F26" s="51"/>
      <c r="G26" s="95"/>
      <c r="H26" s="87"/>
      <c r="I26" s="95"/>
      <c r="J26" s="87"/>
      <c r="K26" s="96"/>
      <c r="L26" s="95"/>
      <c r="M26" s="87"/>
      <c r="P26" s="8"/>
    </row>
    <row r="27" ht="10.5" customHeight="1">
      <c r="B27" s="51"/>
      <c r="C27" s="51"/>
      <c r="D27" s="51"/>
      <c r="E27" s="51"/>
      <c r="F27" s="51"/>
      <c r="G27" s="95"/>
      <c r="H27" s="87"/>
      <c r="I27" s="95"/>
      <c r="J27" s="87"/>
      <c r="K27" s="96"/>
      <c r="L27" s="95"/>
      <c r="M27" s="87"/>
      <c r="P27" s="8"/>
    </row>
    <row r="28" ht="10.5" customHeight="1">
      <c r="B28" s="51"/>
      <c r="C28" s="51"/>
      <c r="D28" s="51"/>
      <c r="E28" s="51"/>
      <c r="F28" s="51"/>
      <c r="G28" s="95"/>
      <c r="H28" s="87"/>
      <c r="I28" s="95"/>
      <c r="J28" s="87"/>
      <c r="K28" s="96"/>
      <c r="L28" s="95"/>
      <c r="M28" s="87"/>
      <c r="P28" s="8"/>
    </row>
    <row r="29" ht="10.5" customHeight="1">
      <c r="B29" s="51"/>
      <c r="C29" s="51"/>
      <c r="D29" s="51"/>
      <c r="E29" s="51"/>
      <c r="F29" s="51"/>
      <c r="G29" s="95"/>
      <c r="H29" s="87"/>
      <c r="I29" s="95"/>
      <c r="J29" s="87"/>
      <c r="K29" s="96"/>
      <c r="L29" s="95"/>
      <c r="M29" s="87"/>
      <c r="P29" s="8"/>
    </row>
    <row r="30" ht="10.5" customHeight="1">
      <c r="B30" s="51"/>
      <c r="C30" s="51"/>
      <c r="D30" s="51"/>
      <c r="E30" s="51"/>
      <c r="F30" s="51"/>
      <c r="G30" s="95"/>
      <c r="H30" s="87"/>
      <c r="I30" s="95"/>
      <c r="J30" s="87"/>
      <c r="K30" s="96"/>
      <c r="L30" s="95"/>
      <c r="M30" s="87"/>
      <c r="P30" s="8"/>
    </row>
    <row r="31" ht="10.5" customHeight="1">
      <c r="B31" s="51"/>
      <c r="C31" s="51"/>
      <c r="D31" s="51"/>
      <c r="E31" s="51"/>
      <c r="F31" s="51"/>
      <c r="G31" s="95"/>
      <c r="H31" s="87"/>
      <c r="I31" s="95"/>
      <c r="J31" s="87"/>
      <c r="K31" s="96"/>
      <c r="L31" s="95"/>
      <c r="M31" s="87"/>
      <c r="P31" s="8"/>
    </row>
    <row r="32" ht="10.5" customHeight="1">
      <c r="B32" s="51"/>
      <c r="C32" s="51"/>
      <c r="D32" s="51"/>
      <c r="E32" s="51"/>
      <c r="F32" s="51"/>
      <c r="G32" s="95"/>
      <c r="H32" s="87"/>
      <c r="I32" s="95"/>
      <c r="J32" s="87"/>
      <c r="K32" s="96"/>
      <c r="L32" s="95"/>
      <c r="M32" s="87"/>
      <c r="P32" s="8"/>
    </row>
    <row r="33" ht="10.5" customHeight="1">
      <c r="B33" s="51"/>
      <c r="C33" s="51"/>
      <c r="D33" s="51"/>
      <c r="E33" s="51"/>
      <c r="F33" s="51"/>
      <c r="G33" s="95"/>
      <c r="H33" s="87"/>
      <c r="I33" s="95"/>
      <c r="J33" s="87"/>
      <c r="K33" s="96"/>
      <c r="L33" s="95"/>
      <c r="M33" s="87"/>
      <c r="P33" s="8"/>
    </row>
    <row r="34" ht="10.5" customHeight="1">
      <c r="B34" s="51"/>
      <c r="C34" s="51"/>
      <c r="D34" s="51"/>
      <c r="E34" s="51"/>
      <c r="F34" s="51"/>
      <c r="G34" s="95"/>
      <c r="H34" s="87"/>
      <c r="I34" s="95"/>
      <c r="J34" s="87"/>
      <c r="K34" s="96"/>
      <c r="L34" s="95"/>
      <c r="M34" s="87"/>
      <c r="P34" s="8"/>
    </row>
    <row r="35" ht="10.5" customHeight="1">
      <c r="B35" s="51"/>
      <c r="C35" s="51"/>
      <c r="D35" s="51"/>
      <c r="E35" s="51"/>
      <c r="F35" s="51"/>
      <c r="G35" s="95"/>
      <c r="H35" s="87"/>
      <c r="I35" s="95"/>
      <c r="J35" s="87"/>
      <c r="K35" s="96"/>
      <c r="L35" s="95"/>
      <c r="M35" s="87"/>
      <c r="P35" s="8"/>
    </row>
    <row r="36" ht="10.5" customHeight="1">
      <c r="B36" s="51"/>
      <c r="C36" s="51"/>
      <c r="D36" s="51"/>
      <c r="E36" s="51"/>
      <c r="F36" s="51"/>
      <c r="G36" s="95"/>
      <c r="H36" s="87"/>
      <c r="I36" s="95"/>
      <c r="J36" s="87"/>
      <c r="K36" s="96"/>
      <c r="L36" s="95"/>
      <c r="M36" s="87"/>
      <c r="P36" s="8"/>
    </row>
    <row r="37" ht="10.5" customHeight="1">
      <c r="B37" s="51"/>
      <c r="C37" s="51"/>
      <c r="D37" s="51"/>
      <c r="E37" s="51"/>
      <c r="F37" s="51"/>
      <c r="G37" s="95"/>
      <c r="H37" s="87"/>
      <c r="I37" s="95"/>
      <c r="J37" s="87"/>
      <c r="K37" s="96"/>
      <c r="L37" s="95"/>
      <c r="M37" s="87"/>
      <c r="P37" s="8"/>
    </row>
    <row r="38" ht="10.5" customHeight="1">
      <c r="B38" s="51"/>
      <c r="C38" s="51"/>
      <c r="D38" s="51"/>
      <c r="E38" s="51"/>
      <c r="F38" s="51"/>
      <c r="G38" s="95"/>
      <c r="H38" s="87"/>
      <c r="I38" s="95"/>
      <c r="J38" s="87"/>
      <c r="K38" s="96"/>
      <c r="L38" s="95"/>
      <c r="M38" s="87"/>
      <c r="P38" s="8"/>
    </row>
    <row r="39" ht="10.5" customHeight="1">
      <c r="B39" s="51"/>
      <c r="C39" s="51"/>
      <c r="D39" s="51"/>
      <c r="E39" s="51"/>
      <c r="F39" s="51"/>
      <c r="G39" s="95"/>
      <c r="H39" s="87"/>
      <c r="I39" s="95"/>
      <c r="J39" s="87"/>
      <c r="K39" s="96"/>
      <c r="L39" s="95"/>
      <c r="M39" s="87"/>
      <c r="P39" s="8"/>
    </row>
    <row r="40" ht="10.5" customHeight="1">
      <c r="B40" s="51"/>
      <c r="C40" s="51"/>
      <c r="D40" s="51"/>
      <c r="E40" s="51"/>
      <c r="F40" s="51"/>
      <c r="G40" s="52"/>
      <c r="H40" s="53"/>
      <c r="I40" s="52"/>
      <c r="J40" s="53"/>
      <c r="K40" s="54"/>
      <c r="L40" s="95"/>
      <c r="M40" s="87"/>
      <c r="P40" s="8"/>
    </row>
    <row r="41" ht="10.5" customHeight="1">
      <c r="B41" s="40"/>
      <c r="C41" s="51"/>
      <c r="D41" s="51"/>
      <c r="E41" s="51"/>
      <c r="F41" s="51"/>
      <c r="G41" s="95"/>
      <c r="H41" s="87"/>
      <c r="I41" s="95"/>
      <c r="J41" s="87"/>
      <c r="K41" s="96"/>
      <c r="L41" s="95"/>
      <c r="M41" s="87"/>
      <c r="P41" s="8"/>
    </row>
    <row r="42" ht="10.5" customHeight="1">
      <c r="B42" s="51"/>
      <c r="C42" s="51"/>
      <c r="D42" s="51"/>
      <c r="E42" s="51"/>
      <c r="F42" s="51"/>
      <c r="G42" s="95"/>
      <c r="H42" s="87"/>
      <c r="I42" s="95"/>
      <c r="J42" s="87"/>
      <c r="K42" s="96"/>
      <c r="L42" s="95"/>
      <c r="M42" s="87"/>
      <c r="P42" s="8"/>
    </row>
    <row r="43" ht="10.5" customHeight="1">
      <c r="B43" s="51"/>
      <c r="C43" s="51"/>
      <c r="D43" s="51"/>
      <c r="E43" s="51"/>
      <c r="F43" s="51"/>
      <c r="G43" s="95"/>
      <c r="H43" s="87"/>
      <c r="I43" s="95"/>
      <c r="J43" s="87"/>
      <c r="K43" s="96"/>
      <c r="L43" s="95"/>
      <c r="M43" s="87"/>
      <c r="P43" s="8"/>
    </row>
    <row r="44" ht="10.5" customHeight="1">
      <c r="B44" s="51"/>
      <c r="C44" s="51"/>
      <c r="D44" s="311"/>
      <c r="E44" s="311"/>
      <c r="F44" s="311"/>
      <c r="G44" s="311"/>
      <c r="H44" s="311"/>
      <c r="I44" s="311"/>
      <c r="J44" s="311"/>
      <c r="K44" s="96"/>
      <c r="L44" s="95"/>
      <c r="M44" s="87"/>
      <c r="P44" s="8"/>
    </row>
    <row r="45" ht="10.5" customHeight="1">
      <c r="B45" s="51"/>
      <c r="C45" s="51"/>
      <c r="D45" s="312"/>
      <c r="E45" s="62"/>
      <c r="F45" s="63"/>
      <c r="G45" s="71"/>
      <c r="H45" s="64"/>
      <c r="I45" s="65"/>
      <c r="J45" s="65"/>
      <c r="K45" s="96"/>
      <c r="L45" s="95"/>
      <c r="M45" s="87"/>
      <c r="P45" s="8"/>
    </row>
    <row r="46" ht="10.5" customHeight="1">
      <c r="B46" s="51"/>
      <c r="C46" s="51"/>
      <c r="D46" s="312"/>
      <c r="E46" s="62"/>
      <c r="F46" s="63"/>
      <c r="G46" s="71"/>
      <c r="H46" s="64"/>
      <c r="I46" s="65"/>
      <c r="J46" s="65"/>
      <c r="K46" s="96"/>
      <c r="L46" s="95"/>
      <c r="M46" s="87"/>
      <c r="P46" s="8"/>
    </row>
    <row r="47" ht="10.5" customHeight="1">
      <c r="B47" s="51"/>
      <c r="C47" s="51"/>
      <c r="D47" s="312"/>
      <c r="E47" s="62"/>
      <c r="F47" s="63"/>
      <c r="G47" s="71"/>
      <c r="H47" s="64"/>
      <c r="I47" s="65"/>
      <c r="J47" s="65"/>
      <c r="K47" s="96"/>
      <c r="L47" s="95"/>
      <c r="M47" s="87"/>
      <c r="P47" s="8"/>
    </row>
    <row r="48" ht="10.5" customHeight="1">
      <c r="B48" s="51"/>
      <c r="C48" s="51"/>
      <c r="D48" s="312"/>
      <c r="E48" s="62"/>
      <c r="F48" s="63"/>
      <c r="G48" s="71"/>
      <c r="H48" s="64"/>
      <c r="I48" s="65"/>
      <c r="J48" s="65"/>
      <c r="K48" s="96"/>
      <c r="L48" s="95"/>
      <c r="M48" s="87"/>
      <c r="P48" s="8"/>
    </row>
    <row r="49" ht="10.5" customHeight="1">
      <c r="B49" s="51"/>
      <c r="C49" s="51"/>
      <c r="D49" s="312"/>
      <c r="E49" s="62"/>
      <c r="F49" s="63"/>
      <c r="G49" s="313"/>
      <c r="H49" s="64"/>
      <c r="I49" s="65"/>
      <c r="J49" s="65"/>
      <c r="K49" s="96"/>
      <c r="L49" s="95"/>
      <c r="M49" s="87"/>
      <c r="P49" s="8"/>
    </row>
    <row r="50" ht="10.5" customHeight="1">
      <c r="B50" s="51"/>
      <c r="C50" s="51"/>
      <c r="D50" s="51"/>
      <c r="E50" s="51"/>
      <c r="F50" s="51"/>
      <c r="G50" s="95"/>
      <c r="H50" s="87"/>
      <c r="I50" s="95"/>
      <c r="J50" s="87"/>
      <c r="K50" s="96"/>
      <c r="L50" s="95"/>
      <c r="M50" s="87"/>
      <c r="P50" s="8"/>
    </row>
    <row r="51" ht="10.5" customHeight="1">
      <c r="B51" s="51"/>
      <c r="C51" s="51"/>
      <c r="D51" s="51"/>
      <c r="E51" s="51"/>
      <c r="F51" s="51"/>
      <c r="G51" s="95"/>
      <c r="H51" s="87"/>
      <c r="I51" s="95"/>
      <c r="J51" s="87"/>
      <c r="K51" s="96"/>
      <c r="L51" s="95"/>
      <c r="M51" s="87"/>
      <c r="P51" s="8"/>
    </row>
    <row r="52" ht="10.5" customHeight="1">
      <c r="B52" s="51"/>
      <c r="C52" s="51"/>
      <c r="D52" s="51"/>
      <c r="E52" s="51"/>
      <c r="F52" s="51"/>
      <c r="G52" s="95"/>
      <c r="H52" s="87"/>
      <c r="I52" s="95"/>
      <c r="J52" s="87"/>
      <c r="K52" s="96"/>
      <c r="L52" s="95"/>
      <c r="M52" s="87"/>
      <c r="P52" s="8"/>
    </row>
    <row r="53" ht="10.5" customHeight="1">
      <c r="B53" s="51"/>
      <c r="C53" s="51"/>
      <c r="D53" s="51"/>
      <c r="E53" s="51"/>
      <c r="F53" s="51"/>
      <c r="G53" s="95"/>
      <c r="H53" s="87"/>
      <c r="I53" s="95"/>
      <c r="J53" s="87"/>
      <c r="K53" s="96"/>
      <c r="L53" s="95"/>
      <c r="M53" s="87"/>
      <c r="P53" s="8"/>
    </row>
    <row r="54" ht="10.5" customHeight="1">
      <c r="B54" s="51"/>
      <c r="C54" s="51"/>
      <c r="D54" s="51"/>
      <c r="E54" s="51"/>
      <c r="F54" s="51"/>
      <c r="G54" s="95"/>
      <c r="H54" s="87"/>
      <c r="I54" s="95"/>
      <c r="J54" s="87"/>
      <c r="K54" s="96"/>
      <c r="L54" s="95"/>
      <c r="M54" s="87"/>
      <c r="P54" s="8"/>
    </row>
    <row r="55" ht="10.5" customHeight="1">
      <c r="B55" s="51"/>
      <c r="C55" s="51"/>
      <c r="D55" s="51"/>
      <c r="E55" s="51"/>
      <c r="F55" s="51"/>
      <c r="G55" s="95"/>
      <c r="H55" s="87"/>
      <c r="I55" s="95"/>
      <c r="J55" s="87"/>
      <c r="K55" s="96"/>
      <c r="L55" s="95"/>
      <c r="M55" s="87"/>
      <c r="P55" s="8"/>
    </row>
    <row r="56" ht="10.5" customHeight="1">
      <c r="B56" s="51"/>
      <c r="C56" s="51"/>
      <c r="D56" s="51"/>
      <c r="E56" s="51"/>
      <c r="F56" s="51"/>
      <c r="G56" s="95"/>
      <c r="H56" s="87"/>
      <c r="I56" s="95"/>
      <c r="J56" s="87"/>
      <c r="K56" s="96"/>
      <c r="L56" s="95"/>
      <c r="M56" s="87"/>
      <c r="P56" s="8"/>
    </row>
    <row r="57" ht="10.5" customHeight="1">
      <c r="B57" s="51"/>
      <c r="C57" s="51"/>
      <c r="D57" s="51"/>
      <c r="E57" s="51"/>
      <c r="F57" s="51"/>
      <c r="G57" s="95"/>
      <c r="H57" s="87"/>
      <c r="I57" s="95"/>
      <c r="J57" s="87"/>
      <c r="K57" s="96"/>
      <c r="L57" s="95"/>
      <c r="M57" s="87"/>
      <c r="P57" s="8"/>
    </row>
    <row r="58" ht="10.5" customHeight="1">
      <c r="B58" s="51"/>
      <c r="C58" s="51"/>
      <c r="D58" s="51"/>
      <c r="E58" s="51"/>
      <c r="F58" s="51"/>
      <c r="G58" s="95"/>
      <c r="H58" s="87"/>
      <c r="I58" s="95"/>
      <c r="J58" s="87"/>
      <c r="K58" s="96"/>
      <c r="L58" s="95"/>
      <c r="M58" s="87"/>
      <c r="P58" s="8"/>
    </row>
    <row r="59" ht="10.5" customHeight="1">
      <c r="B59" s="51"/>
      <c r="C59" s="51"/>
      <c r="D59" s="51"/>
      <c r="E59" s="51"/>
      <c r="F59" s="51"/>
      <c r="G59" s="95"/>
      <c r="H59" s="87"/>
      <c r="I59" s="95"/>
      <c r="J59" s="87"/>
      <c r="K59" s="96"/>
      <c r="L59" s="95"/>
      <c r="M59" s="87"/>
      <c r="P59" s="8"/>
    </row>
    <row r="60" ht="10.5" customHeight="1">
      <c r="B60" s="51"/>
      <c r="C60" s="51"/>
      <c r="D60" s="51"/>
      <c r="E60" s="51"/>
      <c r="F60" s="51"/>
      <c r="G60" s="95"/>
      <c r="H60" s="87"/>
      <c r="I60" s="95"/>
      <c r="J60" s="87"/>
      <c r="K60" s="96"/>
      <c r="L60" s="95"/>
      <c r="M60" s="87"/>
      <c r="P60" s="8"/>
    </row>
    <row r="61" ht="10.5" customHeight="1">
      <c r="B61" s="51"/>
      <c r="C61" s="51"/>
      <c r="D61" s="51"/>
      <c r="E61" s="51"/>
      <c r="F61" s="51"/>
      <c r="G61" s="95"/>
      <c r="H61" s="87"/>
      <c r="I61" s="95"/>
      <c r="J61" s="87"/>
      <c r="K61" s="96"/>
      <c r="L61" s="95"/>
      <c r="M61" s="87"/>
      <c r="P61" s="8"/>
    </row>
    <row r="62" ht="10.5" customHeight="1">
      <c r="B62" s="51"/>
      <c r="C62" s="51"/>
      <c r="D62" s="51"/>
      <c r="E62" s="51"/>
      <c r="F62" s="51"/>
      <c r="G62" s="95"/>
      <c r="H62" s="87"/>
      <c r="I62" s="95"/>
      <c r="J62" s="87"/>
      <c r="K62" s="96"/>
      <c r="L62" s="95"/>
      <c r="M62" s="87"/>
      <c r="P62" s="8"/>
    </row>
    <row r="63" ht="10.5" customHeight="1">
      <c r="B63" s="51"/>
      <c r="C63" s="51"/>
      <c r="D63" s="51"/>
      <c r="E63" s="51"/>
      <c r="F63" s="51"/>
      <c r="G63" s="95"/>
      <c r="H63" s="87"/>
      <c r="I63" s="95"/>
      <c r="J63" s="87"/>
      <c r="K63" s="96"/>
      <c r="L63" s="95"/>
      <c r="M63" s="87"/>
      <c r="P63" s="8"/>
    </row>
    <row r="64" ht="10.5" customHeight="1">
      <c r="B64" s="51"/>
      <c r="C64" s="51"/>
      <c r="D64" s="51"/>
      <c r="E64" s="51"/>
      <c r="F64" s="51"/>
      <c r="G64" s="95"/>
      <c r="H64" s="87"/>
      <c r="I64" s="95"/>
      <c r="J64" s="87"/>
      <c r="K64" s="96"/>
      <c r="L64" s="95"/>
      <c r="M64" s="87"/>
      <c r="P64" s="8"/>
    </row>
    <row r="65" ht="10.5" customHeight="1">
      <c r="B65" s="51"/>
      <c r="C65" s="51"/>
      <c r="D65" s="51"/>
      <c r="E65" s="51"/>
      <c r="F65" s="51"/>
      <c r="G65" s="95"/>
      <c r="H65" s="87"/>
      <c r="I65" s="95"/>
      <c r="J65" s="87"/>
      <c r="K65" s="96"/>
      <c r="L65" s="95"/>
      <c r="M65" s="87"/>
      <c r="P65" s="8"/>
    </row>
    <row r="66" ht="10.5" customHeight="1">
      <c r="B66" s="51"/>
      <c r="C66" s="51"/>
      <c r="D66" s="51"/>
      <c r="E66" s="51"/>
      <c r="F66" s="51"/>
      <c r="G66" s="95"/>
      <c r="H66" s="87"/>
      <c r="I66" s="95"/>
      <c r="J66" s="87"/>
      <c r="K66" s="96"/>
      <c r="L66" s="95"/>
      <c r="M66" s="87"/>
      <c r="P66" s="8"/>
    </row>
    <row r="67" ht="10.5" customHeight="1">
      <c r="B67" s="51"/>
      <c r="C67" s="51"/>
      <c r="D67" s="51"/>
      <c r="E67" s="51"/>
      <c r="F67" s="51"/>
      <c r="G67" s="95"/>
      <c r="H67" s="87"/>
      <c r="I67" s="95"/>
      <c r="J67" s="87"/>
      <c r="K67" s="96"/>
      <c r="L67" s="95"/>
      <c r="M67" s="87"/>
      <c r="P67" s="8"/>
    </row>
    <row r="68" ht="10.5" customHeight="1">
      <c r="B68" s="51"/>
      <c r="C68" s="51"/>
      <c r="D68" s="51"/>
      <c r="E68" s="51"/>
      <c r="F68" s="51"/>
      <c r="G68" s="95"/>
      <c r="H68" s="87"/>
      <c r="I68" s="95"/>
      <c r="J68" s="87"/>
      <c r="K68" s="96"/>
      <c r="L68" s="95"/>
      <c r="M68" s="87"/>
      <c r="P68" s="8"/>
    </row>
    <row r="69" ht="10.5" customHeight="1">
      <c r="B69" s="51"/>
      <c r="C69" s="51"/>
      <c r="D69" s="51"/>
      <c r="E69" s="51"/>
      <c r="F69" s="51"/>
      <c r="G69" s="95"/>
      <c r="H69" s="87"/>
      <c r="I69" s="95"/>
      <c r="J69" s="87"/>
      <c r="K69" s="96"/>
      <c r="L69" s="95"/>
      <c r="M69" s="87"/>
      <c r="P69" s="8"/>
    </row>
    <row r="70" ht="10.5" customHeight="1">
      <c r="B70" s="51"/>
      <c r="C70" s="51"/>
      <c r="D70" s="51"/>
      <c r="E70" s="51"/>
      <c r="F70" s="51"/>
      <c r="G70" s="95"/>
      <c r="H70" s="87"/>
      <c r="I70" s="95"/>
      <c r="J70" s="87"/>
      <c r="K70" s="96"/>
      <c r="L70" s="95"/>
      <c r="M70" s="87"/>
      <c r="P70" s="8"/>
    </row>
    <row r="71" ht="10.5" customHeight="1">
      <c r="B71" s="51"/>
      <c r="C71" s="51"/>
      <c r="D71" s="51"/>
      <c r="E71" s="51"/>
      <c r="F71" s="51"/>
      <c r="G71" s="95"/>
      <c r="H71" s="87"/>
      <c r="I71" s="95"/>
      <c r="J71" s="87"/>
      <c r="K71" s="96"/>
      <c r="L71" s="95"/>
      <c r="M71" s="87"/>
      <c r="P71" s="8"/>
    </row>
    <row r="72" ht="10.5" customHeight="1">
      <c r="B72" s="51"/>
      <c r="C72" s="51"/>
      <c r="D72" s="51"/>
      <c r="E72" s="51"/>
      <c r="F72" s="51"/>
      <c r="G72" s="95"/>
      <c r="H72" s="87"/>
      <c r="I72" s="95"/>
      <c r="J72" s="87"/>
      <c r="K72" s="96"/>
      <c r="L72" s="95"/>
      <c r="M72" s="87"/>
      <c r="P72" s="8"/>
    </row>
    <row r="73" ht="10.5" customHeight="1">
      <c r="B73" s="51"/>
      <c r="C73" s="51"/>
      <c r="D73" s="51"/>
      <c r="E73" s="51"/>
      <c r="F73" s="51"/>
      <c r="G73" s="95"/>
      <c r="H73" s="87"/>
      <c r="I73" s="95"/>
      <c r="J73" s="87"/>
      <c r="K73" s="96"/>
      <c r="L73" s="95"/>
      <c r="M73" s="87"/>
      <c r="N73" s="87"/>
      <c r="P73" s="8"/>
      <c r="AA73" s="56"/>
    </row>
    <row r="74" ht="10.5" customHeight="1">
      <c r="P74" s="8"/>
    </row>
    <row r="75" ht="10.5" customHeight="1">
      <c r="B75" s="51"/>
      <c r="C75" s="51"/>
      <c r="D75" s="51"/>
      <c r="E75" s="51"/>
      <c r="F75" s="51"/>
      <c r="G75" s="95"/>
      <c r="H75" s="87"/>
      <c r="I75" s="95"/>
      <c r="J75" s="87"/>
      <c r="K75" s="96"/>
      <c r="L75" s="95"/>
      <c r="M75" s="87"/>
      <c r="P75" s="8"/>
    </row>
    <row r="76" ht="10.5" customHeight="1">
      <c r="B76" s="51"/>
      <c r="C76" s="51"/>
      <c r="D76" s="51"/>
      <c r="E76" s="51"/>
      <c r="F76" s="51"/>
      <c r="G76" s="95"/>
      <c r="H76" s="87"/>
      <c r="I76" s="95"/>
      <c r="J76" s="87"/>
      <c r="K76" s="96"/>
      <c r="L76" s="95"/>
      <c r="M76" s="87"/>
      <c r="P76" s="8"/>
    </row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>
      <c r="P91" s="8"/>
    </row>
    <row r="92" ht="10.5" customHeight="1">
      <c r="P92" s="8"/>
    </row>
    <row r="93" ht="10.5" customHeight="1">
      <c r="P93" s="8"/>
    </row>
    <row r="94" ht="10.5" customHeight="1">
      <c r="P94" s="8"/>
    </row>
    <row r="95" ht="10.5" customHeight="1">
      <c r="P95" s="8"/>
    </row>
    <row r="96" ht="10.5" customHeight="1">
      <c r="P96" s="8"/>
    </row>
    <row r="97" ht="10.5" customHeight="1">
      <c r="P97" s="8"/>
    </row>
    <row r="98" ht="10.5" customHeight="1">
      <c r="P98" s="8"/>
    </row>
    <row r="99" ht="10.5" customHeight="1">
      <c r="P99" s="8"/>
    </row>
    <row r="100" ht="10.5" customHeight="1">
      <c r="B100" s="3"/>
      <c r="G100" s="3"/>
      <c r="I100" s="3"/>
      <c r="P100" s="8"/>
    </row>
    <row r="101" ht="10.5" customHeight="1">
      <c r="B101" s="3"/>
      <c r="G101" s="76"/>
      <c r="I101" s="3"/>
      <c r="P101" s="8"/>
    </row>
    <row r="102" ht="10.5" customHeight="1">
      <c r="B102" s="3"/>
      <c r="G102" s="3"/>
      <c r="I102" s="3"/>
      <c r="P102" s="8"/>
    </row>
    <row r="103" ht="10.5" customHeight="1">
      <c r="B103" s="3"/>
      <c r="G103" s="3"/>
      <c r="I103" s="3"/>
      <c r="P103" s="8"/>
    </row>
    <row r="104" ht="10.5" customHeight="1">
      <c r="B104" s="3"/>
      <c r="G104" s="3"/>
      <c r="I104" s="3"/>
      <c r="P104" s="8"/>
    </row>
    <row r="105" ht="10.5" customHeight="1">
      <c r="B105" s="3"/>
      <c r="P105" s="8"/>
    </row>
    <row r="106" ht="10.5" customHeight="1">
      <c r="B106" s="3"/>
      <c r="G106" s="3"/>
      <c r="I106" s="3"/>
      <c r="P106" s="8"/>
    </row>
    <row r="107" ht="10.5" customHeight="1">
      <c r="P107" s="8"/>
    </row>
    <row r="108" ht="10.5" customHeight="1">
      <c r="B108" s="3"/>
      <c r="G108" s="3"/>
      <c r="I108" s="3"/>
      <c r="P108" s="8"/>
    </row>
    <row r="109" ht="10.5" customHeight="1">
      <c r="B109" s="3"/>
      <c r="G109" s="76"/>
      <c r="I109" s="3"/>
    </row>
    <row r="110" ht="10.5" customHeight="1">
      <c r="B110" s="3"/>
      <c r="G110" s="3"/>
      <c r="I110" s="3"/>
    </row>
    <row r="111" ht="10.5" customHeight="1">
      <c r="B111" s="3"/>
      <c r="G111" s="3"/>
      <c r="I111" s="3"/>
    </row>
    <row r="112" ht="10.5" customHeight="1">
      <c r="B112" s="3"/>
      <c r="G112" s="3"/>
      <c r="I112" s="3"/>
    </row>
    <row r="113" ht="10.5" customHeight="1">
      <c r="B113" s="3"/>
    </row>
    <row r="114" ht="10.5" customHeight="1">
      <c r="B114" s="3"/>
      <c r="G114" s="3"/>
      <c r="I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0">
    <mergeCell ref="B11:F11"/>
    <mergeCell ref="B12:F12"/>
    <mergeCell ref="B13:F13"/>
    <mergeCell ref="B14:F14"/>
    <mergeCell ref="B15:F15"/>
    <mergeCell ref="B7:K7"/>
    <mergeCell ref="B8:F9"/>
    <mergeCell ref="G8:H8"/>
    <mergeCell ref="I8:J8"/>
    <mergeCell ref="B10:F10"/>
  </mergeCells>
  <conditionalFormatting sqref="H10:H14">
    <cfRule type="colorScale" priority="4">
      <colorScale>
        <cfvo type="min"/>
        <cfvo type="max"/>
        <color rgb="FFFCFCFF"/>
        <color rgb="FF63BE7B"/>
      </colorScale>
    </cfRule>
  </conditionalFormatting>
  <conditionalFormatting sqref="H22:H39">
    <cfRule type="colorScale" priority="2">
      <colorScale>
        <cfvo type="min"/>
        <cfvo type="max"/>
        <color rgb="FFFCFCFF"/>
        <color rgb="FF63BE7B"/>
      </colorScale>
    </cfRule>
  </conditionalFormatting>
  <conditionalFormatting sqref="J10:J14">
    <cfRule type="colorScale" priority="3">
      <colorScale>
        <cfvo type="min"/>
        <cfvo type="max"/>
        <color rgb="FFFCFCFF"/>
        <color rgb="FF63BE7B"/>
      </colorScale>
    </cfRule>
  </conditionalFormatting>
  <conditionalFormatting sqref="J22:J39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38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</cols>
  <sheetData>
    <row r="1" ht="10.5" customHeight="1">
      <c r="A1" s="3"/>
      <c r="P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P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</row>
    <row r="4" ht="10.5" customHeight="1">
      <c r="A4" s="98"/>
      <c r="V4" s="3"/>
      <c r="W4" s="3"/>
      <c r="X4" s="3"/>
    </row>
    <row r="5" ht="10.5" customHeight="1">
      <c r="A5" s="98"/>
      <c r="B5" s="97" t="str">
        <f>Índice!$B$38</f>
        <v>2.3.2. Personal por sexo en centros de atención a personas con discapacidad</v>
      </c>
      <c r="C5" s="97"/>
      <c r="D5" s="97"/>
      <c r="E5" s="97"/>
      <c r="F5" s="97"/>
      <c r="K5" s="169"/>
      <c r="P5" s="32"/>
      <c r="R5" s="3"/>
      <c r="S5" s="3"/>
      <c r="T5" s="3"/>
      <c r="U5" s="3"/>
      <c r="V5" s="3"/>
      <c r="W5" s="3"/>
      <c r="X5" s="3"/>
    </row>
    <row r="6" ht="10.5" customHeight="1">
      <c r="A6" s="98"/>
      <c r="G6" s="169"/>
      <c r="R6" s="3"/>
      <c r="S6" s="3"/>
      <c r="T6" s="3"/>
      <c r="U6" s="3"/>
    </row>
    <row r="7" ht="10.5" customHeight="1">
      <c r="A7" s="72"/>
      <c r="B7" s="324" t="s">
        <v>123</v>
      </c>
      <c r="C7" s="325"/>
      <c r="D7" s="325"/>
      <c r="E7" s="325"/>
      <c r="F7" s="325"/>
      <c r="G7" s="325"/>
      <c r="H7" s="325"/>
      <c r="I7" s="325"/>
      <c r="J7" s="325"/>
      <c r="K7" s="325"/>
      <c r="L7" s="325"/>
      <c r="M7" s="325"/>
      <c r="N7" s="325"/>
      <c r="O7" s="325"/>
      <c r="P7" s="325"/>
      <c r="Q7" s="325"/>
      <c r="R7" s="325"/>
      <c r="S7" s="325"/>
      <c r="T7" s="325"/>
      <c r="U7" s="326"/>
    </row>
    <row r="8" ht="10.5" customHeight="1">
      <c r="A8" s="98"/>
      <c r="B8" s="198" t="s">
        <v>42</v>
      </c>
      <c r="C8" s="199"/>
      <c r="D8" s="199"/>
      <c r="E8" s="199"/>
      <c r="F8" s="200"/>
      <c r="G8" s="316" t="s">
        <v>9</v>
      </c>
      <c r="H8" s="327"/>
      <c r="I8" s="327"/>
      <c r="J8" s="327"/>
      <c r="K8" s="159"/>
      <c r="L8" s="316" t="s">
        <v>10</v>
      </c>
      <c r="M8" s="327"/>
      <c r="N8" s="327"/>
      <c r="O8" s="327"/>
      <c r="P8" s="159"/>
      <c r="Q8" s="316" t="s">
        <v>4</v>
      </c>
      <c r="R8" s="327"/>
      <c r="S8" s="327"/>
      <c r="T8" s="327"/>
      <c r="U8" s="159"/>
    </row>
    <row r="9" ht="10.5" customHeight="1">
      <c r="B9" s="123"/>
      <c r="C9" s="122"/>
      <c r="D9" s="122"/>
      <c r="E9" s="122"/>
      <c r="F9" s="157"/>
      <c r="G9" s="160" t="s">
        <v>0</v>
      </c>
      <c r="H9" s="161"/>
      <c r="I9" s="161" t="s">
        <v>1</v>
      </c>
      <c r="J9" s="161"/>
      <c r="K9" s="136" t="s">
        <v>4</v>
      </c>
      <c r="L9" s="160" t="s">
        <v>0</v>
      </c>
      <c r="M9" s="161"/>
      <c r="N9" s="161" t="s">
        <v>1</v>
      </c>
      <c r="O9" s="161"/>
      <c r="P9" s="136" t="s">
        <v>4</v>
      </c>
      <c r="Q9" s="160" t="s">
        <v>0</v>
      </c>
      <c r="R9" s="161"/>
      <c r="S9" s="161" t="s">
        <v>1</v>
      </c>
      <c r="T9" s="161"/>
      <c r="U9" s="136" t="s">
        <v>4</v>
      </c>
    </row>
    <row r="10" ht="10.5" customHeight="1">
      <c r="B10" s="123"/>
      <c r="C10" s="122"/>
      <c r="D10" s="122"/>
      <c r="E10" s="122"/>
      <c r="F10" s="157"/>
      <c r="G10" s="108" t="s">
        <v>14</v>
      </c>
      <c r="H10" s="162" t="s">
        <v>105</v>
      </c>
      <c r="I10" s="162" t="s">
        <v>14</v>
      </c>
      <c r="J10" s="162" t="s">
        <v>105</v>
      </c>
      <c r="K10" s="136" t="s">
        <v>14</v>
      </c>
      <c r="L10" s="108" t="s">
        <v>14</v>
      </c>
      <c r="M10" s="162" t="s">
        <v>105</v>
      </c>
      <c r="N10" s="162" t="s">
        <v>14</v>
      </c>
      <c r="O10" s="162" t="s">
        <v>105</v>
      </c>
      <c r="P10" s="136" t="s">
        <v>14</v>
      </c>
      <c r="Q10" s="108" t="s">
        <v>14</v>
      </c>
      <c r="R10" s="162" t="s">
        <v>105</v>
      </c>
      <c r="S10" s="162" t="s">
        <v>14</v>
      </c>
      <c r="T10" s="162" t="s">
        <v>105</v>
      </c>
      <c r="U10" s="136" t="s">
        <v>14</v>
      </c>
    </row>
    <row r="11" ht="10.5" customHeight="1">
      <c r="A11" s="3"/>
      <c r="B11" s="151" t="s">
        <v>26</v>
      </c>
      <c r="C11" s="152"/>
      <c r="D11" s="152"/>
      <c r="E11" s="152"/>
      <c r="F11" s="153"/>
      <c r="G11" s="186" t="n">
        <v>36</v>
      </c>
      <c r="H11" s="225" t="e">
        <f>IF(G11=0,"-",G11/$K11)</f>
        <v>#VALUE!</v>
      </c>
      <c r="I11" s="267" t="n">
        <v>235</v>
      </c>
      <c r="J11" s="225" t="e">
        <f>IF(I11=0,"-",I11/$K11)</f>
        <v>#VALUE!</v>
      </c>
      <c r="K11" s="245" t="e">
        <f>G11+I11</f>
        <v>#VALUE!</v>
      </c>
      <c r="L11" s="186" t="n">
        <v>0</v>
      </c>
      <c r="M11" s="238" t="e">
        <f>IF(L11=0,"-",L11/$P11)</f>
        <v>#VALUE!</v>
      </c>
      <c r="N11" s="212" t="n">
        <v>0</v>
      </c>
      <c r="O11" s="238" t="e">
        <f>IF(N11=0,"-",N11/$P11)</f>
        <v>#VALUE!</v>
      </c>
      <c r="P11" s="245" t="e">
        <f>L11+N11</f>
        <v>#VALUE!</v>
      </c>
      <c r="Q11" s="205" t="e">
        <f>G11+L11</f>
        <v>#VALUE!</v>
      </c>
      <c r="R11" s="244" t="e">
        <f>IF(Q11=0,"-",Q11/$U11)</f>
        <v>#VALUE!</v>
      </c>
      <c r="S11" s="319" t="e">
        <f>I11+N11</f>
        <v>#VALUE!</v>
      </c>
      <c r="T11" s="244" t="e">
        <f t="shared" ref="T11:T16" si="0">IF(S11=0,"-",S11/$U11)</f>
        <v>#VALUE!</v>
      </c>
      <c r="U11" s="245" t="e">
        <f>K11+P11</f>
        <v>#VALUE!</v>
      </c>
    </row>
    <row r="12" ht="10.5" customHeight="1">
      <c r="A12" s="3"/>
      <c r="B12" s="140" t="s">
        <v>27</v>
      </c>
      <c r="C12" s="141"/>
      <c r="D12" s="141"/>
      <c r="E12" s="141"/>
      <c r="F12" s="142"/>
      <c r="G12" s="187" t="n">
        <v>40</v>
      </c>
      <c r="H12" s="87" t="e">
        <f t="shared" ref="H12:H16" si="1">IF(G12=0,"-",G12/$K12)</f>
        <v>#VALUE!</v>
      </c>
      <c r="I12" s="239" t="n">
        <v>196</v>
      </c>
      <c r="J12" s="87" t="e">
        <f t="shared" ref="J12:J16" si="2">IF(I12=0,"-",I12/$K12)</f>
        <v>#VALUE!</v>
      </c>
      <c r="K12" s="246" t="e">
        <f>G12+I12</f>
        <v>#VALUE!</v>
      </c>
      <c r="L12" s="187" t="n">
        <v>2</v>
      </c>
      <c r="M12" s="87" t="e">
        <f t="shared" ref="M12:M16" si="3">IF(L12=0,"-",L12/$P12)</f>
        <v>#VALUE!</v>
      </c>
      <c r="N12" s="239" t="n">
        <v>2</v>
      </c>
      <c r="O12" s="87" t="e">
        <f t="shared" ref="O12:O16" si="4">IF(N12=0,"-",N12/$P12)</f>
        <v>#VALUE!</v>
      </c>
      <c r="P12" s="246" t="e">
        <f>L12+N12</f>
        <v>#VALUE!</v>
      </c>
      <c r="Q12" s="328" t="e">
        <f>G12+L12</f>
        <v>#VALUE!</v>
      </c>
      <c r="R12" s="207" t="e">
        <f t="shared" ref="R12:R16" si="5">IF(Q12=0,"-",Q12/$U12)</f>
        <v>#VALUE!</v>
      </c>
      <c r="S12" s="322" t="e">
        <f>I12+N12</f>
        <v>#VALUE!</v>
      </c>
      <c r="T12" s="207" t="e">
        <f t="shared" si="0"/>
        <v>#VALUE!</v>
      </c>
      <c r="U12" s="246" t="e">
        <f>K12+P12</f>
        <v>#VALUE!</v>
      </c>
    </row>
    <row r="13" ht="10.5" customHeight="1">
      <c r="A13" s="3"/>
      <c r="B13" s="140" t="s">
        <v>25</v>
      </c>
      <c r="C13" s="141"/>
      <c r="D13" s="141"/>
      <c r="E13" s="141"/>
      <c r="F13" s="142"/>
      <c r="G13" s="187" t="n">
        <v>125</v>
      </c>
      <c r="H13" s="87" t="e">
        <f t="shared" si="1"/>
        <v>#VALUE!</v>
      </c>
      <c r="I13" s="239" t="n">
        <v>462</v>
      </c>
      <c r="J13" s="87" t="e">
        <f t="shared" si="2"/>
        <v>#VALUE!</v>
      </c>
      <c r="K13" s="246" t="e">
        <f>G13+I13</f>
        <v>#VALUE!</v>
      </c>
      <c r="L13" s="187" t="n">
        <v>28</v>
      </c>
      <c r="M13" s="87" t="e">
        <f t="shared" si="3"/>
        <v>#VALUE!</v>
      </c>
      <c r="N13" s="239" t="n">
        <v>144</v>
      </c>
      <c r="O13" s="87" t="e">
        <f t="shared" si="4"/>
        <v>#VALUE!</v>
      </c>
      <c r="P13" s="246" t="e">
        <f>L13+N13</f>
        <v>#VALUE!</v>
      </c>
      <c r="Q13" s="328" t="e">
        <f>G13+L13</f>
        <v>#VALUE!</v>
      </c>
      <c r="R13" s="207" t="e">
        <f t="shared" si="5"/>
        <v>#VALUE!</v>
      </c>
      <c r="S13" s="322" t="e">
        <f>I13+N13</f>
        <v>#VALUE!</v>
      </c>
      <c r="T13" s="207" t="e">
        <f>IF(S13=0,"-",S13/$U13)</f>
        <v>#VALUE!</v>
      </c>
      <c r="U13" s="246" t="e">
        <f>K13+P13</f>
        <v>#VALUE!</v>
      </c>
    </row>
    <row r="14" ht="10.5" customHeight="1">
      <c r="A14" s="3"/>
      <c r="B14" s="140" t="s">
        <v>28</v>
      </c>
      <c r="C14" s="141"/>
      <c r="D14" s="141"/>
      <c r="E14" s="141"/>
      <c r="F14" s="142"/>
      <c r="G14" s="187" t="n">
        <v>16</v>
      </c>
      <c r="H14" s="87" t="e">
        <f t="shared" si="1"/>
        <v>#VALUE!</v>
      </c>
      <c r="I14" s="239" t="n">
        <v>84</v>
      </c>
      <c r="J14" s="87" t="e">
        <f t="shared" si="2"/>
        <v>#VALUE!</v>
      </c>
      <c r="K14" s="246" t="e">
        <f>G14+I14</f>
        <v>#VALUE!</v>
      </c>
      <c r="L14" s="187" t="n">
        <v>0</v>
      </c>
      <c r="M14" s="87" t="e">
        <f t="shared" si="3"/>
        <v>#VALUE!</v>
      </c>
      <c r="N14" s="239" t="n">
        <v>0</v>
      </c>
      <c r="O14" s="87" t="e">
        <f t="shared" si="4"/>
        <v>#VALUE!</v>
      </c>
      <c r="P14" s="246" t="e">
        <f>L14+N14</f>
        <v>#VALUE!</v>
      </c>
      <c r="Q14" s="328" t="e">
        <f>G14+L14</f>
        <v>#VALUE!</v>
      </c>
      <c r="R14" s="207" t="e">
        <f t="shared" si="5"/>
        <v>#VALUE!</v>
      </c>
      <c r="S14" s="322" t="e">
        <f>I14+N14</f>
        <v>#VALUE!</v>
      </c>
      <c r="T14" s="207" t="e">
        <f t="shared" si="0"/>
        <v>#VALUE!</v>
      </c>
      <c r="U14" s="246" t="e">
        <f>K14+P14</f>
        <v>#VALUE!</v>
      </c>
    </row>
    <row r="15" ht="10.5" customHeight="1">
      <c r="A15" s="3"/>
      <c r="B15" s="143" t="s">
        <v>29</v>
      </c>
      <c r="C15" s="144"/>
      <c r="D15" s="144"/>
      <c r="E15" s="144"/>
      <c r="F15" s="145"/>
      <c r="G15" s="187" t="n">
        <v>171</v>
      </c>
      <c r="H15" s="87" t="e">
        <f t="shared" si="1"/>
        <v>#VALUE!</v>
      </c>
      <c r="I15" s="321" t="n">
        <v>796</v>
      </c>
      <c r="J15" s="87" t="e">
        <f t="shared" si="2"/>
        <v>#VALUE!</v>
      </c>
      <c r="K15" s="246" t="e">
        <f>G15+I15</f>
        <v>#VALUE!</v>
      </c>
      <c r="L15" s="187" t="n">
        <v>2</v>
      </c>
      <c r="M15" s="87" t="e">
        <f t="shared" si="3"/>
        <v>#VALUE!</v>
      </c>
      <c r="N15" s="239" t="n">
        <v>12</v>
      </c>
      <c r="O15" s="87" t="e">
        <f t="shared" si="4"/>
        <v>#VALUE!</v>
      </c>
      <c r="P15" s="246" t="e">
        <f>L15+N15</f>
        <v>#VALUE!</v>
      </c>
      <c r="Q15" s="328" t="e">
        <f>G15+L15</f>
        <v>#VALUE!</v>
      </c>
      <c r="R15" s="207" t="e">
        <f t="shared" si="5"/>
        <v>#VALUE!</v>
      </c>
      <c r="S15" s="322" t="e">
        <f>I15+N15</f>
        <v>#VALUE!</v>
      </c>
      <c r="T15" s="207" t="e">
        <f t="shared" si="0"/>
        <v>#VALUE!</v>
      </c>
      <c r="U15" s="246" t="e">
        <f>K15+P15</f>
        <v>#VALUE!</v>
      </c>
    </row>
    <row r="16" ht="10.5" customHeight="1">
      <c r="B16" s="146" t="s">
        <v>4</v>
      </c>
      <c r="C16" s="147"/>
      <c r="D16" s="147"/>
      <c r="E16" s="147"/>
      <c r="F16" s="148"/>
      <c r="G16" s="188" t="n">
        <f>SUM(G11:G15)</f>
        <v>0</v>
      </c>
      <c r="H16" s="240" t="str">
        <f t="shared" si="1"/>
        <v>-</v>
      </c>
      <c r="I16" s="241" t="n">
        <f>SUM(I11:I15)</f>
        <v>0</v>
      </c>
      <c r="J16" s="240" t="str">
        <f t="shared" si="2"/>
        <v>-</v>
      </c>
      <c r="K16" s="323" t="e">
        <f>SUM(K11:K15)</f>
        <v>#VALUE!</v>
      </c>
      <c r="L16" s="188" t="n">
        <f>SUM(L11:L15)</f>
        <v>0</v>
      </c>
      <c r="M16" s="240" t="str">
        <f t="shared" si="3"/>
        <v>-</v>
      </c>
      <c r="N16" s="241" t="n">
        <f>SUM(N11:N15)</f>
        <v>0</v>
      </c>
      <c r="O16" s="240" t="str">
        <f t="shared" si="4"/>
        <v>-</v>
      </c>
      <c r="P16" s="323" t="e">
        <f>SUM(P11:P15)</f>
        <v>#VALUE!</v>
      </c>
      <c r="Q16" s="188" t="e">
        <f>SUM(Q11:Q15)</f>
        <v>#VALUE!</v>
      </c>
      <c r="R16" s="240" t="e">
        <f t="shared" si="5"/>
        <v>#VALUE!</v>
      </c>
      <c r="S16" s="241" t="e">
        <f>SUM(S11:S15)</f>
        <v>#VALUE!</v>
      </c>
      <c r="T16" s="240" t="e">
        <f t="shared" si="0"/>
        <v>#VALUE!</v>
      </c>
      <c r="U16" s="323" t="e">
        <f>SUM(U11:U15)</f>
        <v>#VALUE!</v>
      </c>
    </row>
    <row r="17" ht="10.5" customHeight="1">
      <c r="B17" s="40" t="s">
        <v>173</v>
      </c>
    </row>
    <row r="18" ht="10.5" customHeight="1">
      <c r="A18" s="72"/>
      <c r="B18" s="97"/>
      <c r="C18" s="97"/>
      <c r="D18" s="97"/>
      <c r="E18" s="97"/>
      <c r="F18" s="97"/>
    </row>
    <row r="19" ht="10.5" customHeight="1">
      <c r="A19" s="72"/>
      <c r="B19" s="87"/>
      <c r="C19" s="87"/>
      <c r="D19" s="87"/>
      <c r="E19" s="87"/>
      <c r="F19" s="87"/>
    </row>
    <row r="20" ht="10.5" customHeight="1">
      <c r="A20" s="72"/>
      <c r="B20" s="87"/>
      <c r="C20" s="87"/>
      <c r="D20" s="87"/>
      <c r="E20" s="87"/>
      <c r="F20" s="87"/>
    </row>
    <row r="21" ht="10.5" customHeight="1">
      <c r="A21" s="72"/>
      <c r="B21" s="51"/>
      <c r="C21" s="51"/>
      <c r="D21" s="51"/>
      <c r="E21" s="51"/>
      <c r="F21" s="51"/>
      <c r="G21" s="310"/>
      <c r="H21" s="310"/>
      <c r="I21" s="310"/>
      <c r="J21" s="310"/>
      <c r="K21" s="310"/>
      <c r="L21" s="310"/>
      <c r="M21" s="310"/>
      <c r="N21" s="310"/>
      <c r="O21" s="310"/>
      <c r="P21" s="310"/>
      <c r="Q21" s="320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166"/>
      <c r="L22" s="74"/>
      <c r="M22" s="74"/>
      <c r="N22" s="74"/>
      <c r="O22" s="74"/>
      <c r="P22" s="166"/>
      <c r="Q22" s="320"/>
    </row>
    <row r="23" ht="10.5" customHeight="1">
      <c r="B23" s="51"/>
      <c r="C23" s="51"/>
      <c r="D23" s="51"/>
      <c r="E23" s="51"/>
      <c r="F23" s="51"/>
      <c r="G23" s="100"/>
      <c r="H23" s="100"/>
      <c r="I23" s="100"/>
      <c r="J23" s="100"/>
      <c r="K23" s="166"/>
      <c r="L23" s="100"/>
      <c r="M23" s="100"/>
      <c r="N23" s="100"/>
      <c r="O23" s="100"/>
      <c r="P23" s="166"/>
      <c r="Q23" s="100"/>
    </row>
    <row r="24" ht="10.5" customHeight="1">
      <c r="B24" s="51"/>
      <c r="C24" s="51"/>
      <c r="D24" s="51"/>
      <c r="E24" s="51"/>
      <c r="F24" s="51"/>
      <c r="G24" s="101"/>
      <c r="H24" s="87"/>
      <c r="I24" s="101"/>
      <c r="J24" s="87"/>
      <c r="K24" s="96"/>
      <c r="L24" s="101"/>
      <c r="M24" s="87"/>
      <c r="N24" s="101"/>
      <c r="O24" s="87"/>
      <c r="P24" s="96"/>
      <c r="Q24" s="96"/>
    </row>
    <row r="25" ht="10.5" customHeight="1">
      <c r="B25" s="51"/>
      <c r="C25" s="51"/>
      <c r="D25" s="51"/>
      <c r="E25" s="51"/>
      <c r="F25" s="51"/>
      <c r="G25" s="95"/>
      <c r="H25" s="87"/>
      <c r="I25" s="95"/>
      <c r="J25" s="87"/>
      <c r="K25" s="96"/>
      <c r="L25" s="95"/>
      <c r="M25" s="87"/>
      <c r="N25" s="95"/>
      <c r="O25" s="87"/>
      <c r="P25" s="96"/>
      <c r="Q25" s="54"/>
    </row>
    <row r="26" ht="10.5" customHeight="1">
      <c r="B26" s="51"/>
      <c r="C26" s="51"/>
      <c r="D26" s="51"/>
      <c r="E26" s="51"/>
      <c r="F26" s="51"/>
      <c r="G26" s="95"/>
      <c r="H26" s="87"/>
      <c r="I26" s="95"/>
      <c r="J26" s="87"/>
      <c r="K26" s="96"/>
      <c r="L26" s="95"/>
      <c r="M26" s="87"/>
      <c r="N26" s="95"/>
      <c r="O26" s="87"/>
      <c r="P26" s="96"/>
      <c r="Q26" s="54"/>
    </row>
    <row r="27" ht="10.5" customHeight="1">
      <c r="B27" s="51"/>
      <c r="C27" s="51"/>
      <c r="D27" s="51"/>
      <c r="E27" s="51"/>
      <c r="F27" s="51"/>
      <c r="G27" s="95"/>
      <c r="H27" s="87"/>
      <c r="I27" s="95"/>
      <c r="J27" s="87"/>
      <c r="K27" s="96"/>
      <c r="L27" s="95"/>
      <c r="M27" s="87"/>
      <c r="N27" s="95"/>
      <c r="O27" s="87"/>
      <c r="P27" s="96"/>
      <c r="Q27" s="54"/>
    </row>
    <row r="28" ht="10.5" customHeight="1">
      <c r="B28" s="51"/>
      <c r="C28" s="51"/>
      <c r="D28" s="51"/>
      <c r="E28" s="51"/>
      <c r="F28" s="51"/>
      <c r="G28" s="95"/>
      <c r="H28" s="87"/>
      <c r="I28" s="95"/>
      <c r="J28" s="87"/>
      <c r="K28" s="96"/>
      <c r="L28" s="95"/>
      <c r="M28" s="87"/>
      <c r="N28" s="95"/>
      <c r="O28" s="87"/>
      <c r="P28" s="96"/>
      <c r="Q28" s="54"/>
    </row>
    <row r="29" ht="10.5" customHeight="1">
      <c r="B29" s="51"/>
      <c r="C29" s="51"/>
      <c r="D29" s="51"/>
      <c r="E29" s="51"/>
      <c r="F29" s="51"/>
      <c r="G29" s="95"/>
      <c r="H29" s="87"/>
      <c r="I29" s="95"/>
      <c r="J29" s="87"/>
      <c r="K29" s="96"/>
      <c r="L29" s="95"/>
      <c r="M29" s="87"/>
      <c r="N29" s="95"/>
      <c r="O29" s="87"/>
      <c r="P29" s="96"/>
      <c r="Q29" s="54"/>
    </row>
    <row r="30" ht="10.5" customHeight="1">
      <c r="B30" s="51"/>
      <c r="C30" s="51"/>
      <c r="D30" s="51"/>
      <c r="E30" s="51"/>
      <c r="F30" s="51"/>
      <c r="G30" s="95"/>
      <c r="H30" s="87"/>
      <c r="I30" s="95"/>
      <c r="J30" s="87"/>
      <c r="K30" s="96"/>
      <c r="L30" s="95"/>
      <c r="M30" s="87"/>
      <c r="N30" s="95"/>
      <c r="O30" s="87"/>
      <c r="P30" s="96"/>
      <c r="Q30" s="54"/>
    </row>
    <row r="31" ht="10.5" customHeight="1">
      <c r="B31" s="51"/>
      <c r="C31" s="51"/>
      <c r="D31" s="51"/>
      <c r="E31" s="51"/>
      <c r="F31" s="51"/>
      <c r="G31" s="95"/>
      <c r="H31" s="87"/>
      <c r="I31" s="95"/>
      <c r="J31" s="87"/>
      <c r="K31" s="96"/>
      <c r="L31" s="95"/>
      <c r="M31" s="87"/>
      <c r="N31" s="95"/>
      <c r="O31" s="87"/>
      <c r="P31" s="96"/>
      <c r="Q31" s="54"/>
    </row>
    <row r="32" ht="10.5" customHeight="1">
      <c r="B32" s="51"/>
      <c r="C32" s="51"/>
      <c r="D32" s="51"/>
      <c r="E32" s="51"/>
      <c r="F32" s="51"/>
      <c r="G32" s="95"/>
      <c r="H32" s="87"/>
      <c r="I32" s="95"/>
      <c r="J32" s="87"/>
      <c r="K32" s="96"/>
      <c r="L32" s="95"/>
      <c r="M32" s="87"/>
      <c r="N32" s="95"/>
      <c r="O32" s="87"/>
      <c r="P32" s="96"/>
      <c r="Q32" s="54"/>
    </row>
    <row r="33" ht="10.5" customHeight="1">
      <c r="B33" s="51"/>
      <c r="C33" s="51"/>
      <c r="D33" s="51"/>
      <c r="E33" s="51"/>
      <c r="F33" s="51"/>
      <c r="G33" s="95"/>
      <c r="H33" s="87"/>
      <c r="I33" s="95"/>
      <c r="J33" s="87"/>
      <c r="K33" s="96"/>
      <c r="L33" s="95"/>
      <c r="M33" s="87"/>
      <c r="N33" s="95"/>
      <c r="O33" s="87"/>
      <c r="P33" s="96"/>
      <c r="Q33" s="54"/>
    </row>
    <row r="34" ht="10.5" customHeight="1">
      <c r="B34" s="51"/>
      <c r="C34" s="51"/>
      <c r="D34" s="51"/>
      <c r="E34" s="51"/>
      <c r="F34" s="51"/>
      <c r="G34" s="95"/>
      <c r="H34" s="87"/>
      <c r="I34" s="95"/>
      <c r="J34" s="87"/>
      <c r="K34" s="96"/>
      <c r="L34" s="95"/>
      <c r="M34" s="87"/>
      <c r="N34" s="95"/>
      <c r="O34" s="87"/>
      <c r="P34" s="96"/>
      <c r="Q34" s="54"/>
    </row>
    <row r="35" ht="10.5" customHeight="1">
      <c r="B35" s="51"/>
      <c r="C35" s="51"/>
      <c r="D35" s="51"/>
      <c r="E35" s="51"/>
      <c r="F35" s="51"/>
      <c r="G35" s="95"/>
      <c r="H35" s="87"/>
      <c r="I35" s="95"/>
      <c r="J35" s="87"/>
      <c r="K35" s="96"/>
      <c r="L35" s="95"/>
      <c r="M35" s="87"/>
      <c r="N35" s="95"/>
      <c r="O35" s="87"/>
      <c r="P35" s="96"/>
      <c r="Q35" s="54"/>
    </row>
    <row r="36" ht="10.5" customHeight="1">
      <c r="B36" s="51"/>
      <c r="C36" s="51"/>
      <c r="D36" s="51"/>
      <c r="E36" s="51"/>
      <c r="F36" s="51"/>
      <c r="G36" s="95"/>
      <c r="H36" s="87"/>
      <c r="I36" s="95"/>
      <c r="J36" s="87"/>
      <c r="K36" s="96"/>
      <c r="L36" s="95"/>
      <c r="M36" s="87"/>
      <c r="N36" s="95"/>
      <c r="O36" s="87"/>
      <c r="P36" s="96"/>
      <c r="Q36" s="54"/>
    </row>
    <row r="37" ht="10.5" customHeight="1">
      <c r="B37" s="51"/>
      <c r="C37" s="51"/>
      <c r="D37" s="51"/>
      <c r="E37" s="51"/>
      <c r="F37" s="51"/>
      <c r="G37" s="95"/>
      <c r="H37" s="87"/>
      <c r="I37" s="95"/>
      <c r="J37" s="87"/>
      <c r="K37" s="96"/>
      <c r="L37" s="95"/>
      <c r="M37" s="87"/>
      <c r="N37" s="95"/>
      <c r="O37" s="87"/>
      <c r="P37" s="96"/>
      <c r="Q37" s="54"/>
    </row>
    <row r="38" ht="10.5" customHeight="1">
      <c r="B38" s="51"/>
      <c r="C38" s="51"/>
      <c r="D38" s="51"/>
      <c r="E38" s="51"/>
      <c r="F38" s="51"/>
      <c r="G38" s="95"/>
      <c r="H38" s="87"/>
      <c r="I38" s="95"/>
      <c r="J38" s="87"/>
      <c r="K38" s="96"/>
      <c r="L38" s="95"/>
      <c r="M38" s="87"/>
      <c r="N38" s="95"/>
      <c r="O38" s="87"/>
      <c r="P38" s="96"/>
      <c r="Q38" s="54"/>
    </row>
    <row r="39" ht="10.5" customHeight="1">
      <c r="B39" s="51"/>
      <c r="C39" s="51"/>
      <c r="D39" s="51"/>
      <c r="E39" s="51"/>
      <c r="F39" s="51"/>
      <c r="G39" s="95"/>
      <c r="H39" s="87"/>
      <c r="I39" s="95"/>
      <c r="J39" s="87"/>
      <c r="K39" s="96"/>
      <c r="L39" s="95"/>
      <c r="M39" s="87"/>
      <c r="N39" s="95"/>
      <c r="O39" s="87"/>
      <c r="P39" s="96"/>
      <c r="Q39" s="54"/>
    </row>
    <row r="40" ht="10.5" customHeight="1">
      <c r="B40" s="51"/>
      <c r="C40" s="51"/>
      <c r="D40" s="51"/>
      <c r="E40" s="51"/>
      <c r="F40" s="51"/>
      <c r="G40" s="95"/>
      <c r="H40" s="87"/>
      <c r="I40" s="95"/>
      <c r="J40" s="87"/>
      <c r="K40" s="96"/>
      <c r="L40" s="95"/>
      <c r="M40" s="87"/>
      <c r="N40" s="95"/>
      <c r="O40" s="87"/>
      <c r="P40" s="96"/>
      <c r="Q40" s="54"/>
    </row>
    <row r="41" ht="10.5" customHeight="1">
      <c r="B41" s="51"/>
      <c r="C41" s="51"/>
      <c r="D41" s="51"/>
      <c r="E41" s="51"/>
      <c r="F41" s="51"/>
      <c r="G41" s="95"/>
      <c r="H41" s="87"/>
      <c r="I41" s="95"/>
      <c r="J41" s="87"/>
      <c r="K41" s="96"/>
      <c r="L41" s="95"/>
      <c r="M41" s="87"/>
      <c r="N41" s="95"/>
      <c r="O41" s="87"/>
      <c r="P41" s="96"/>
      <c r="Q41" s="54"/>
    </row>
    <row r="42" ht="10.5" customHeight="1">
      <c r="B42" s="167"/>
      <c r="C42" s="167"/>
      <c r="D42" s="167"/>
      <c r="E42" s="167"/>
      <c r="F42" s="167"/>
      <c r="G42" s="52"/>
      <c r="H42" s="53"/>
      <c r="I42" s="52"/>
      <c r="J42" s="53"/>
      <c r="K42" s="52"/>
      <c r="L42" s="52"/>
      <c r="M42" s="53"/>
      <c r="N42" s="52"/>
      <c r="O42" s="53"/>
      <c r="P42" s="52"/>
      <c r="Q42" s="52"/>
    </row>
    <row r="43" ht="10.5" customHeight="1"/>
    <row r="44" ht="10.5" customHeight="1"/>
    <row r="45" ht="10.5" customHeight="1"/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/>
    <row r="101" ht="10.5" customHeight="1"/>
    <row r="102" ht="10.5" customHeight="1"/>
    <row r="103" ht="10.5" customHeight="1"/>
    <row r="104" ht="10.5" customHeight="1"/>
    <row r="105" ht="10.5" customHeight="1"/>
    <row r="106" ht="10.5" customHeight="1"/>
    <row r="107" ht="10.5" customHeight="1"/>
    <row r="108" ht="10.5" customHeight="1"/>
    <row r="109" ht="10.5" customHeight="1"/>
    <row r="110" ht="10.5" customHeight="1"/>
    <row r="111" ht="10.5" customHeight="1"/>
    <row r="112" ht="10.5" customHeight="1"/>
    <row r="113" ht="10.5" customHeight="1"/>
    <row r="114" ht="10.5" customHeight="1"/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>
      <c r="B132" s="3"/>
      <c r="G132" s="3"/>
      <c r="I132" s="3"/>
      <c r="L132" s="3"/>
      <c r="N132" s="3"/>
    </row>
    <row r="133" ht="10.5" customHeight="1">
      <c r="B133" s="3"/>
      <c r="G133" s="76"/>
      <c r="I133" s="76"/>
      <c r="L133" s="76"/>
      <c r="N133" s="76"/>
    </row>
    <row r="134" ht="10.5" customHeight="1">
      <c r="B134" s="3"/>
      <c r="G134" s="3"/>
      <c r="I134" s="3"/>
      <c r="L134" s="3"/>
      <c r="N134" s="3"/>
    </row>
    <row r="135" ht="10.5" customHeight="1">
      <c r="B135" s="3"/>
      <c r="G135" s="3"/>
      <c r="I135" s="3"/>
      <c r="L135" s="3"/>
      <c r="N135" s="3"/>
    </row>
    <row r="136" ht="10.5" customHeight="1">
      <c r="B136" s="3"/>
      <c r="G136" s="3"/>
      <c r="I136" s="3"/>
      <c r="L136" s="3"/>
      <c r="N136" s="3"/>
    </row>
    <row r="137" ht="10.5" customHeight="1">
      <c r="B137" s="3"/>
    </row>
    <row r="138" ht="10.5" customHeight="1">
      <c r="B138" s="3"/>
      <c r="G138" s="3"/>
      <c r="I138" s="3"/>
      <c r="L138" s="3"/>
      <c r="N138" s="3"/>
    </row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7">
    <mergeCell ref="B16:F16"/>
    <mergeCell ref="S9:T9"/>
    <mergeCell ref="B11:F11"/>
    <mergeCell ref="B12:F12"/>
    <mergeCell ref="B13:F13"/>
    <mergeCell ref="B14:F14"/>
    <mergeCell ref="B15:F15"/>
    <mergeCell ref="B7:U7"/>
    <mergeCell ref="B8:F10"/>
    <mergeCell ref="G8:K8"/>
    <mergeCell ref="L8:P8"/>
    <mergeCell ref="Q8:U8"/>
    <mergeCell ref="G9:H9"/>
    <mergeCell ref="I9:J9"/>
    <mergeCell ref="L9:M9"/>
    <mergeCell ref="N9:O9"/>
    <mergeCell ref="Q9:R9"/>
  </mergeCells>
  <conditionalFormatting sqref="H11:H14">
    <cfRule type="colorScale" priority="6">
      <colorScale>
        <cfvo type="min"/>
        <cfvo type="max"/>
        <color rgb="FFFCFCFF"/>
        <color rgb="FF63BE7B"/>
      </colorScale>
    </cfRule>
  </conditionalFormatting>
  <conditionalFormatting sqref="J11:J15">
    <cfRule type="colorScale" priority="5">
      <colorScale>
        <cfvo type="min"/>
        <cfvo type="max"/>
        <color rgb="FFFCFCFF"/>
        <color rgb="FF63BE7B"/>
      </colorScale>
    </cfRule>
  </conditionalFormatting>
  <conditionalFormatting sqref="M11:M15">
    <cfRule type="colorScale" priority="4">
      <colorScale>
        <cfvo type="min"/>
        <cfvo type="max"/>
        <color rgb="FFFCFCFF"/>
        <color rgb="FF63BE7B"/>
      </colorScale>
    </cfRule>
  </conditionalFormatting>
  <conditionalFormatting sqref="O11:O15">
    <cfRule type="colorScale" priority="3">
      <colorScale>
        <cfvo type="min"/>
        <cfvo type="max"/>
        <color rgb="FFFCFCFF"/>
        <color rgb="FF63BE7B"/>
      </colorScale>
    </cfRule>
  </conditionalFormatting>
  <conditionalFormatting sqref="R11:R15">
    <cfRule type="colorScale" priority="2">
      <colorScale>
        <cfvo type="min"/>
        <cfvo type="max"/>
        <color rgb="FFFCFCFF"/>
        <color rgb="FF63BE7B"/>
      </colorScale>
    </cfRule>
  </conditionalFormatting>
  <conditionalFormatting sqref="T11:T15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39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</cols>
  <sheetData>
    <row r="1" ht="10.5" customHeight="1">
      <c r="A1" s="3"/>
      <c r="P1" s="8"/>
      <c r="Q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P2" s="8"/>
      <c r="Q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P3" s="8"/>
      <c r="Q3" s="8"/>
    </row>
    <row r="4" ht="10.5" customHeight="1">
      <c r="A4" s="98"/>
      <c r="O4" s="3"/>
      <c r="P4" s="8"/>
      <c r="Q4" s="8"/>
      <c r="R4" s="3"/>
      <c r="S4" s="3"/>
      <c r="T4" s="3"/>
      <c r="U4" s="3"/>
      <c r="V4" s="3"/>
    </row>
    <row r="5" ht="10.5" customHeight="1">
      <c r="A5" s="98"/>
      <c r="B5" s="97" t="str">
        <f>Índice!$B$39</f>
        <v>2.3.3. Personal por tipo de jornada en centros de atención a personas con discapacidad</v>
      </c>
      <c r="C5" s="97"/>
      <c r="D5" s="97"/>
      <c r="E5" s="97"/>
      <c r="F5" s="97"/>
      <c r="O5" s="3"/>
      <c r="P5" s="8"/>
      <c r="Q5" s="8"/>
      <c r="R5" s="3"/>
      <c r="S5" s="3"/>
      <c r="T5" s="3"/>
      <c r="U5" s="3"/>
      <c r="V5" s="3"/>
    </row>
    <row r="6" ht="10.5" customHeight="1">
      <c r="A6" s="98"/>
      <c r="O6" s="3"/>
      <c r="P6" s="8"/>
      <c r="Q6" s="8"/>
      <c r="R6" s="3"/>
      <c r="S6" s="3"/>
      <c r="T6" s="3"/>
      <c r="U6" s="3"/>
      <c r="V6" s="3"/>
    </row>
    <row r="7" ht="10.5" customHeight="1">
      <c r="A7" s="72"/>
      <c r="B7" s="324" t="s">
        <v>123</v>
      </c>
      <c r="C7" s="325"/>
      <c r="D7" s="325"/>
      <c r="E7" s="325"/>
      <c r="F7" s="325"/>
      <c r="G7" s="325"/>
      <c r="H7" s="325"/>
      <c r="I7" s="325"/>
      <c r="J7" s="325"/>
      <c r="K7" s="326"/>
      <c r="P7" s="314"/>
      <c r="Q7" s="314"/>
    </row>
    <row r="8" ht="10.5" customHeight="1">
      <c r="B8" s="198" t="s">
        <v>42</v>
      </c>
      <c r="C8" s="199"/>
      <c r="D8" s="199"/>
      <c r="E8" s="199"/>
      <c r="F8" s="200"/>
      <c r="G8" s="192" t="s">
        <v>71</v>
      </c>
      <c r="H8" s="194"/>
      <c r="I8" s="193" t="s">
        <v>70</v>
      </c>
      <c r="J8" s="194"/>
      <c r="K8" s="289" t="s">
        <v>4</v>
      </c>
      <c r="L8" s="73"/>
      <c r="M8" s="73"/>
      <c r="N8" s="73"/>
      <c r="P8" s="8"/>
      <c r="Q8" s="8"/>
      <c r="AA8" s="73"/>
      <c r="AB8" s="73"/>
    </row>
    <row r="9" ht="10.5" customHeight="1">
      <c r="B9" s="149"/>
      <c r="C9" s="150"/>
      <c r="D9" s="150"/>
      <c r="E9" s="150"/>
      <c r="F9" s="158"/>
      <c r="G9" s="160" t="s">
        <v>14</v>
      </c>
      <c r="H9" s="136" t="s">
        <v>105</v>
      </c>
      <c r="I9" s="231" t="s">
        <v>14</v>
      </c>
      <c r="J9" s="136" t="s">
        <v>105</v>
      </c>
      <c r="K9" s="292" t="s">
        <v>14</v>
      </c>
      <c r="L9" s="315"/>
      <c r="M9" s="90"/>
      <c r="N9" s="89"/>
      <c r="P9" s="8"/>
      <c r="Q9" s="8"/>
    </row>
    <row r="10" ht="10.5" customHeight="1">
      <c r="A10" s="3"/>
      <c r="B10" s="151" t="s">
        <v>26</v>
      </c>
      <c r="C10" s="152"/>
      <c r="D10" s="152"/>
      <c r="E10" s="152"/>
      <c r="F10" s="153"/>
      <c r="G10" s="186" t="n">
        <v>189</v>
      </c>
      <c r="H10" s="286" t="e">
        <f t="shared" ref="H10:H15" si="0">IF(G10=0,"-",G10/$K10)</f>
        <v>#VALUE!</v>
      </c>
      <c r="I10" s="212" t="n">
        <v>82</v>
      </c>
      <c r="J10" s="238" t="e">
        <f t="shared" ref="J10:J15" si="1">IF(I10=0,"-",I10/$K10)</f>
        <v>#VALUE!</v>
      </c>
      <c r="K10" s="262" t="e">
        <f>G10+I10</f>
        <v>#VALUE!</v>
      </c>
      <c r="L10" s="203"/>
      <c r="M10" s="56"/>
      <c r="N10" s="57"/>
      <c r="P10" s="8"/>
      <c r="Q10" s="8"/>
    </row>
    <row r="11" ht="10.5" customHeight="1">
      <c r="A11" s="3"/>
      <c r="B11" s="140" t="s">
        <v>27</v>
      </c>
      <c r="C11" s="141"/>
      <c r="D11" s="141"/>
      <c r="E11" s="141"/>
      <c r="F11" s="142"/>
      <c r="G11" s="187" t="n">
        <v>191</v>
      </c>
      <c r="H11" s="287" t="e">
        <f t="shared" si="0"/>
        <v>#VALUE!</v>
      </c>
      <c r="I11" s="101" t="n">
        <v>49</v>
      </c>
      <c r="J11" s="285" t="e">
        <f t="shared" si="1"/>
        <v>#VALUE!</v>
      </c>
      <c r="K11" s="288" t="e">
        <f>G11+I11</f>
        <v>#VALUE!</v>
      </c>
      <c r="L11" s="59"/>
      <c r="M11" s="58"/>
      <c r="N11" s="59"/>
      <c r="P11" s="8"/>
      <c r="Q11" s="8"/>
    </row>
    <row r="12" ht="10.5" customHeight="1">
      <c r="A12" s="3"/>
      <c r="B12" s="140" t="s">
        <v>25</v>
      </c>
      <c r="C12" s="141"/>
      <c r="D12" s="141"/>
      <c r="E12" s="141"/>
      <c r="F12" s="142"/>
      <c r="G12" s="187" t="n">
        <v>680</v>
      </c>
      <c r="H12" s="287" t="e">
        <f t="shared" si="0"/>
        <v>#VALUE!</v>
      </c>
      <c r="I12" s="101" t="n">
        <v>79</v>
      </c>
      <c r="J12" s="285" t="e">
        <f t="shared" si="1"/>
        <v>#VALUE!</v>
      </c>
      <c r="K12" s="288" t="e">
        <f>G12+I12</f>
        <v>#VALUE!</v>
      </c>
      <c r="L12" s="203"/>
      <c r="M12" s="56"/>
      <c r="N12" s="57"/>
      <c r="P12" s="8"/>
      <c r="Q12" s="8"/>
    </row>
    <row r="13" ht="10.5" customHeight="1">
      <c r="A13" s="3"/>
      <c r="B13" s="140" t="s">
        <v>28</v>
      </c>
      <c r="C13" s="141"/>
      <c r="D13" s="141"/>
      <c r="E13" s="141"/>
      <c r="F13" s="142"/>
      <c r="G13" s="187" t="n">
        <v>48</v>
      </c>
      <c r="H13" s="287" t="e">
        <f t="shared" si="0"/>
        <v>#VALUE!</v>
      </c>
      <c r="I13" s="101" t="n">
        <v>52</v>
      </c>
      <c r="J13" s="285" t="e">
        <f t="shared" si="1"/>
        <v>#VALUE!</v>
      </c>
      <c r="K13" s="288" t="e">
        <f>G13+I13</f>
        <v>#VALUE!</v>
      </c>
      <c r="L13" s="203"/>
      <c r="M13" s="56"/>
      <c r="N13" s="57"/>
      <c r="P13" s="8"/>
      <c r="Q13" s="8"/>
    </row>
    <row r="14" ht="10.5" customHeight="1">
      <c r="A14" s="3"/>
      <c r="B14" s="143" t="s">
        <v>29</v>
      </c>
      <c r="C14" s="144"/>
      <c r="D14" s="144"/>
      <c r="E14" s="144"/>
      <c r="F14" s="145"/>
      <c r="G14" s="187" t="n">
        <v>690</v>
      </c>
      <c r="H14" s="287" t="e">
        <f t="shared" si="0"/>
        <v>#VALUE!</v>
      </c>
      <c r="I14" s="101" t="n">
        <v>291</v>
      </c>
      <c r="J14" s="285" t="e">
        <f t="shared" si="1"/>
        <v>#VALUE!</v>
      </c>
      <c r="K14" s="288" t="e">
        <f>G14+I14</f>
        <v>#VALUE!</v>
      </c>
      <c r="L14" s="203"/>
      <c r="M14" s="56"/>
      <c r="N14" s="57"/>
      <c r="P14" s="8"/>
      <c r="Q14" s="8"/>
    </row>
    <row r="15" ht="10.5" customHeight="1">
      <c r="B15" s="146" t="s">
        <v>4</v>
      </c>
      <c r="C15" s="147"/>
      <c r="D15" s="147"/>
      <c r="E15" s="147"/>
      <c r="F15" s="148"/>
      <c r="G15" s="188" t="n">
        <f>SUM(G10:G14)</f>
        <v>0</v>
      </c>
      <c r="H15" s="237" t="str">
        <f t="shared" si="0"/>
        <v>-</v>
      </c>
      <c r="I15" s="171" t="n">
        <f>SUM(I10:I14)</f>
        <v>0</v>
      </c>
      <c r="J15" s="242" t="str">
        <f t="shared" si="1"/>
        <v>-</v>
      </c>
      <c r="K15" s="269" t="e">
        <f>SUM(K10:K14)</f>
        <v>#VALUE!</v>
      </c>
      <c r="L15" s="204"/>
      <c r="M15" s="93"/>
      <c r="N15" s="92"/>
      <c r="P15" s="8"/>
      <c r="Q15" s="8"/>
    </row>
    <row r="16" ht="10.5" customHeight="1">
      <c r="B16" s="40" t="s">
        <v>173</v>
      </c>
      <c r="P16" s="8"/>
      <c r="Q16" s="8"/>
    </row>
    <row r="17" ht="10.5" customHeight="1">
      <c r="A17" s="72"/>
      <c r="B17" s="97"/>
      <c r="C17" s="97"/>
      <c r="D17" s="97"/>
      <c r="E17" s="97"/>
      <c r="F17" s="97"/>
    </row>
    <row r="18" ht="10.5" customHeight="1">
      <c r="A18" s="72"/>
      <c r="B18" s="87"/>
      <c r="C18" s="87"/>
      <c r="D18" s="87"/>
      <c r="E18" s="87"/>
      <c r="F18" s="87"/>
    </row>
    <row r="19" ht="10.5" customHeight="1">
      <c r="A19" s="98"/>
      <c r="B19" s="74"/>
      <c r="C19" s="74"/>
      <c r="D19" s="74"/>
      <c r="E19" s="74"/>
      <c r="F19" s="74"/>
      <c r="G19" s="74"/>
      <c r="H19" s="74"/>
      <c r="I19" s="74"/>
      <c r="J19" s="74"/>
      <c r="K19" s="74"/>
      <c r="O19" s="3"/>
      <c r="P19" s="8"/>
      <c r="Q19" s="8"/>
      <c r="R19" s="3"/>
      <c r="S19" s="3"/>
      <c r="T19" s="3"/>
      <c r="U19" s="3"/>
      <c r="V19" s="3"/>
    </row>
    <row r="20" ht="10.5" customHeight="1">
      <c r="B20" s="51"/>
      <c r="C20" s="51"/>
      <c r="D20" s="51"/>
      <c r="E20" s="51"/>
      <c r="F20" s="51"/>
      <c r="G20" s="74"/>
      <c r="H20" s="74"/>
      <c r="I20" s="74"/>
      <c r="J20" s="74"/>
      <c r="K20" s="166"/>
      <c r="L20" s="74"/>
      <c r="M20" s="74"/>
      <c r="N20" s="74"/>
      <c r="O20" s="74"/>
      <c r="P20" s="74"/>
      <c r="Q20" s="74"/>
      <c r="AA20" s="73"/>
      <c r="AB20" s="73"/>
    </row>
    <row r="21" ht="10.5" customHeight="1">
      <c r="B21" s="51"/>
      <c r="C21" s="51"/>
      <c r="D21" s="51"/>
      <c r="E21" s="51"/>
      <c r="F21" s="51"/>
      <c r="G21" s="166"/>
      <c r="H21" s="166"/>
      <c r="I21" s="166"/>
      <c r="J21" s="166"/>
      <c r="K21" s="166"/>
      <c r="L21" s="74"/>
      <c r="M21" s="74"/>
      <c r="N21" s="74"/>
      <c r="O21" s="74"/>
      <c r="P21" s="74"/>
      <c r="Q21" s="74"/>
      <c r="AA21" s="73"/>
      <c r="AB21" s="73"/>
    </row>
    <row r="22" ht="10.5" customHeight="1">
      <c r="B22" s="51"/>
      <c r="C22" s="51"/>
      <c r="D22" s="51"/>
      <c r="E22" s="51"/>
      <c r="F22" s="51"/>
      <c r="G22" s="101"/>
      <c r="H22" s="87"/>
      <c r="I22" s="101"/>
      <c r="J22" s="87"/>
      <c r="K22" s="96"/>
      <c r="L22" s="100"/>
      <c r="M22" s="100"/>
      <c r="N22" s="100"/>
      <c r="O22" s="100"/>
      <c r="P22" s="100"/>
      <c r="Q22" s="100"/>
    </row>
    <row r="23" ht="10.5" customHeight="1">
      <c r="B23" s="51"/>
      <c r="C23" s="51"/>
      <c r="D23" s="51"/>
      <c r="E23" s="51"/>
      <c r="F23" s="51"/>
      <c r="G23" s="95"/>
      <c r="H23" s="87"/>
      <c r="I23" s="101"/>
      <c r="J23" s="87"/>
      <c r="K23" s="96"/>
      <c r="L23" s="207"/>
      <c r="M23" s="101"/>
      <c r="N23" s="87"/>
      <c r="O23" s="101"/>
      <c r="P23" s="87"/>
      <c r="Q23" s="96"/>
    </row>
    <row r="24" ht="10.5" customHeight="1">
      <c r="B24" s="51"/>
      <c r="C24" s="51"/>
      <c r="D24" s="51"/>
      <c r="E24" s="51"/>
      <c r="F24" s="51"/>
      <c r="G24" s="95"/>
      <c r="H24" s="87"/>
      <c r="I24" s="101"/>
      <c r="J24" s="87"/>
      <c r="K24" s="96"/>
      <c r="L24" s="207"/>
      <c r="M24" s="95"/>
      <c r="N24" s="87"/>
      <c r="O24" s="101"/>
      <c r="P24" s="87"/>
      <c r="Q24" s="96"/>
    </row>
    <row r="25" ht="10.5" customHeight="1">
      <c r="B25" s="51"/>
      <c r="C25" s="51"/>
      <c r="D25" s="51"/>
      <c r="E25" s="51"/>
      <c r="F25" s="51"/>
      <c r="G25" s="95"/>
      <c r="H25" s="87"/>
      <c r="I25" s="101"/>
      <c r="J25" s="87"/>
      <c r="K25" s="96"/>
      <c r="L25" s="207"/>
      <c r="M25" s="95"/>
      <c r="N25" s="87"/>
      <c r="O25" s="101"/>
      <c r="P25" s="87"/>
      <c r="Q25" s="96"/>
    </row>
    <row r="26" ht="10.5" customHeight="1">
      <c r="B26" s="51"/>
      <c r="C26" s="51"/>
      <c r="D26" s="51"/>
      <c r="E26" s="51"/>
      <c r="F26" s="51"/>
      <c r="G26" s="95"/>
      <c r="H26" s="87"/>
      <c r="I26" s="101"/>
      <c r="J26" s="87"/>
      <c r="K26" s="96"/>
      <c r="L26" s="207"/>
      <c r="M26" s="95"/>
      <c r="N26" s="87"/>
      <c r="O26" s="101"/>
      <c r="P26" s="87"/>
      <c r="Q26" s="96"/>
    </row>
    <row r="27" ht="10.5" customHeight="1">
      <c r="B27" s="51"/>
      <c r="C27" s="51"/>
      <c r="D27" s="51"/>
      <c r="E27" s="51"/>
      <c r="F27" s="51"/>
      <c r="G27" s="95"/>
      <c r="H27" s="87"/>
      <c r="I27" s="101"/>
      <c r="J27" s="87"/>
      <c r="K27" s="96"/>
      <c r="L27" s="207"/>
      <c r="M27" s="95"/>
      <c r="N27" s="87"/>
      <c r="O27" s="101"/>
      <c r="P27" s="87"/>
      <c r="Q27" s="96"/>
    </row>
    <row r="28" ht="10.5" customHeight="1">
      <c r="B28" s="51"/>
      <c r="C28" s="51"/>
      <c r="D28" s="51"/>
      <c r="E28" s="51"/>
      <c r="F28" s="51"/>
      <c r="G28" s="95"/>
      <c r="H28" s="87"/>
      <c r="I28" s="101"/>
      <c r="J28" s="87"/>
      <c r="K28" s="96"/>
      <c r="L28" s="207"/>
      <c r="M28" s="95"/>
      <c r="N28" s="87"/>
      <c r="O28" s="101"/>
      <c r="P28" s="87"/>
      <c r="Q28" s="96"/>
    </row>
    <row r="29" ht="10.5" customHeight="1">
      <c r="B29" s="51"/>
      <c r="C29" s="51"/>
      <c r="D29" s="51"/>
      <c r="E29" s="51"/>
      <c r="F29" s="51"/>
      <c r="G29" s="95"/>
      <c r="H29" s="87"/>
      <c r="I29" s="101"/>
      <c r="J29" s="87"/>
      <c r="K29" s="96"/>
      <c r="L29" s="207"/>
      <c r="M29" s="95"/>
      <c r="N29" s="87"/>
      <c r="O29" s="101"/>
      <c r="P29" s="87"/>
      <c r="Q29" s="96"/>
    </row>
    <row r="30" ht="10.5" customHeight="1">
      <c r="B30" s="51"/>
      <c r="C30" s="51"/>
      <c r="D30" s="51"/>
      <c r="E30" s="51"/>
      <c r="F30" s="51"/>
      <c r="G30" s="95"/>
      <c r="H30" s="87"/>
      <c r="I30" s="101"/>
      <c r="J30" s="87"/>
      <c r="K30" s="96"/>
      <c r="L30" s="207"/>
      <c r="M30" s="95"/>
      <c r="N30" s="87"/>
      <c r="O30" s="101"/>
      <c r="P30" s="87"/>
      <c r="Q30" s="96"/>
    </row>
    <row r="31" ht="10.5" customHeight="1">
      <c r="B31" s="51"/>
      <c r="C31" s="51"/>
      <c r="D31" s="51"/>
      <c r="E31" s="51"/>
      <c r="F31" s="51"/>
      <c r="G31" s="95"/>
      <c r="H31" s="87"/>
      <c r="I31" s="101"/>
      <c r="J31" s="87"/>
      <c r="K31" s="96"/>
      <c r="L31" s="207"/>
      <c r="M31" s="95"/>
      <c r="N31" s="87"/>
      <c r="O31" s="101"/>
      <c r="P31" s="87"/>
      <c r="Q31" s="96"/>
    </row>
    <row r="32" ht="10.5" customHeight="1">
      <c r="B32" s="51"/>
      <c r="C32" s="51"/>
      <c r="D32" s="51"/>
      <c r="E32" s="51"/>
      <c r="F32" s="51"/>
      <c r="G32" s="95"/>
      <c r="H32" s="87"/>
      <c r="I32" s="101"/>
      <c r="J32" s="87"/>
      <c r="K32" s="96"/>
      <c r="L32" s="207"/>
      <c r="M32" s="95"/>
      <c r="N32" s="87"/>
      <c r="O32" s="101"/>
      <c r="P32" s="87"/>
      <c r="Q32" s="96"/>
    </row>
    <row r="33" ht="10.5" customHeight="1">
      <c r="B33" s="51"/>
      <c r="C33" s="51"/>
      <c r="D33" s="51"/>
      <c r="E33" s="51"/>
      <c r="F33" s="51"/>
      <c r="G33" s="95"/>
      <c r="H33" s="87"/>
      <c r="I33" s="101"/>
      <c r="J33" s="87"/>
      <c r="K33" s="96"/>
      <c r="L33" s="207"/>
      <c r="M33" s="95"/>
      <c r="N33" s="87"/>
      <c r="O33" s="101"/>
      <c r="P33" s="87"/>
      <c r="Q33" s="96"/>
    </row>
    <row r="34" ht="10.5" customHeight="1">
      <c r="B34" s="51"/>
      <c r="C34" s="51"/>
      <c r="D34" s="51"/>
      <c r="E34" s="51"/>
      <c r="F34" s="51"/>
      <c r="G34" s="95"/>
      <c r="H34" s="87"/>
      <c r="I34" s="101"/>
      <c r="J34" s="87"/>
      <c r="K34" s="96"/>
      <c r="L34" s="207"/>
      <c r="M34" s="95"/>
      <c r="N34" s="87"/>
      <c r="O34" s="101"/>
      <c r="P34" s="87"/>
      <c r="Q34" s="96"/>
    </row>
    <row r="35" ht="10.5" customHeight="1">
      <c r="B35" s="51"/>
      <c r="C35" s="51"/>
      <c r="D35" s="51"/>
      <c r="E35" s="51"/>
      <c r="F35" s="51"/>
      <c r="G35" s="95"/>
      <c r="H35" s="87"/>
      <c r="I35" s="101"/>
      <c r="J35" s="87"/>
      <c r="K35" s="96"/>
      <c r="L35" s="207"/>
      <c r="M35" s="95"/>
      <c r="N35" s="87"/>
      <c r="O35" s="101"/>
      <c r="P35" s="87"/>
      <c r="Q35" s="96"/>
    </row>
    <row r="36" ht="10.5" customHeight="1">
      <c r="B36" s="51"/>
      <c r="C36" s="51"/>
      <c r="D36" s="51"/>
      <c r="E36" s="51"/>
      <c r="F36" s="51"/>
      <c r="G36" s="95"/>
      <c r="H36" s="87"/>
      <c r="I36" s="101"/>
      <c r="J36" s="87"/>
      <c r="K36" s="96"/>
      <c r="L36" s="207"/>
      <c r="M36" s="95"/>
      <c r="N36" s="87"/>
      <c r="O36" s="101"/>
      <c r="P36" s="87"/>
      <c r="Q36" s="96"/>
    </row>
    <row r="37" ht="10.5" customHeight="1">
      <c r="B37" s="51"/>
      <c r="C37" s="51"/>
      <c r="D37" s="51"/>
      <c r="E37" s="51"/>
      <c r="F37" s="51"/>
      <c r="G37" s="95"/>
      <c r="H37" s="87"/>
      <c r="I37" s="101"/>
      <c r="J37" s="87"/>
      <c r="K37" s="96"/>
      <c r="L37" s="207"/>
      <c r="M37" s="95"/>
      <c r="N37" s="87"/>
      <c r="O37" s="101"/>
      <c r="P37" s="87"/>
      <c r="Q37" s="96"/>
    </row>
    <row r="38" ht="10.5" customHeight="1">
      <c r="B38" s="51"/>
      <c r="C38" s="51"/>
      <c r="D38" s="51"/>
      <c r="E38" s="51"/>
      <c r="F38" s="51"/>
      <c r="G38" s="95"/>
      <c r="H38" s="87"/>
      <c r="I38" s="101"/>
      <c r="J38" s="87"/>
      <c r="K38" s="96"/>
      <c r="L38" s="207"/>
      <c r="M38" s="95"/>
      <c r="N38" s="87"/>
      <c r="O38" s="101"/>
      <c r="P38" s="87"/>
      <c r="Q38" s="96"/>
    </row>
    <row r="39" ht="10.5" customHeight="1">
      <c r="B39" s="51"/>
      <c r="C39" s="51"/>
      <c r="D39" s="51"/>
      <c r="E39" s="51"/>
      <c r="F39" s="51"/>
      <c r="G39" s="95"/>
      <c r="H39" s="87"/>
      <c r="I39" s="101"/>
      <c r="J39" s="87"/>
      <c r="K39" s="96"/>
      <c r="L39" s="207"/>
      <c r="M39" s="95"/>
      <c r="N39" s="87"/>
      <c r="O39" s="101"/>
      <c r="P39" s="87"/>
      <c r="Q39" s="96"/>
    </row>
    <row r="40" ht="10.5" customHeight="1">
      <c r="B40" s="51"/>
      <c r="C40" s="51"/>
      <c r="D40" s="51"/>
      <c r="E40" s="51"/>
      <c r="F40" s="51"/>
      <c r="G40" s="52"/>
      <c r="H40" s="53"/>
      <c r="I40" s="54"/>
      <c r="J40" s="53"/>
      <c r="K40" s="52"/>
      <c r="L40" s="207"/>
      <c r="M40" s="95"/>
      <c r="N40" s="87"/>
      <c r="O40" s="101"/>
      <c r="P40" s="87"/>
      <c r="Q40" s="96"/>
    </row>
    <row r="41" ht="10.5" customHeight="1">
      <c r="B41" s="40"/>
      <c r="C41" s="167"/>
      <c r="D41" s="167"/>
      <c r="E41" s="167"/>
      <c r="F41" s="167"/>
      <c r="G41" s="52"/>
      <c r="H41" s="53"/>
      <c r="I41" s="54"/>
      <c r="J41" s="53"/>
      <c r="K41" s="54"/>
      <c r="L41" s="53"/>
      <c r="M41" s="52"/>
      <c r="N41" s="53"/>
      <c r="O41" s="54"/>
      <c r="P41" s="53"/>
      <c r="Q41" s="54"/>
    </row>
    <row r="42" ht="10.5" customHeight="1"/>
    <row r="43" ht="10.5" customHeight="1"/>
    <row r="44" ht="10.5" customHeight="1"/>
    <row r="45" ht="10.5" customHeight="1"/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  <c r="I100" s="3"/>
    </row>
    <row r="101" ht="10.5" customHeight="1">
      <c r="B101" s="3"/>
      <c r="G101" s="76"/>
      <c r="I101" s="76"/>
    </row>
    <row r="102" ht="10.5" customHeight="1">
      <c r="B102" s="3"/>
      <c r="G102" s="3"/>
      <c r="I102" s="3"/>
    </row>
    <row r="103" ht="10.5" customHeight="1">
      <c r="B103" s="3"/>
      <c r="G103" s="3"/>
      <c r="I103" s="3"/>
    </row>
    <row r="104" ht="10.5" customHeight="1">
      <c r="B104" s="3"/>
      <c r="G104" s="3"/>
      <c r="I104" s="3"/>
    </row>
    <row r="105" ht="10.5" customHeight="1">
      <c r="B105" s="3"/>
    </row>
    <row r="106" ht="10.5" customHeight="1">
      <c r="B106" s="3"/>
      <c r="G106" s="3"/>
      <c r="I106" s="3"/>
    </row>
    <row r="107" ht="10.5" customHeight="1"/>
    <row r="108" ht="10.5" customHeight="1">
      <c r="B108" s="3"/>
      <c r="G108" s="3"/>
      <c r="I108" s="3"/>
    </row>
    <row r="109" ht="10.5" customHeight="1">
      <c r="B109" s="3"/>
      <c r="G109" s="76"/>
      <c r="I109" s="76"/>
    </row>
    <row r="110" ht="10.5" customHeight="1">
      <c r="B110" s="3"/>
      <c r="G110" s="3"/>
      <c r="I110" s="3"/>
    </row>
    <row r="111" ht="10.5" customHeight="1">
      <c r="B111" s="3"/>
      <c r="G111" s="3"/>
      <c r="I111" s="3"/>
    </row>
    <row r="112" ht="10.5" customHeight="1">
      <c r="B112" s="3"/>
      <c r="G112" s="3"/>
      <c r="I112" s="3"/>
    </row>
    <row r="113" ht="10.5" customHeight="1">
      <c r="B113" s="3"/>
      <c r="I113" s="3"/>
    </row>
    <row r="114" ht="10.5" customHeight="1">
      <c r="B114" s="3"/>
      <c r="G114" s="3"/>
      <c r="I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0">
    <mergeCell ref="B11:F11"/>
    <mergeCell ref="B12:F12"/>
    <mergeCell ref="B13:F13"/>
    <mergeCell ref="B14:F14"/>
    <mergeCell ref="B15:F15"/>
    <mergeCell ref="B7:K7"/>
    <mergeCell ref="B8:F9"/>
    <mergeCell ref="G8:H8"/>
    <mergeCell ref="I8:J8"/>
    <mergeCell ref="B10:F10"/>
  </mergeCells>
  <conditionalFormatting sqref="H10:H14">
    <cfRule type="colorScale" priority="4">
      <colorScale>
        <cfvo type="min"/>
        <cfvo type="max"/>
        <color rgb="FFFCFCFF"/>
        <color rgb="FF63BE7B"/>
      </colorScale>
    </cfRule>
  </conditionalFormatting>
  <conditionalFormatting sqref="H22:H39">
    <cfRule type="colorScale" priority="2">
      <colorScale>
        <cfvo type="min"/>
        <cfvo type="max"/>
        <color rgb="FFFCFCFF"/>
        <color rgb="FF63BE7B"/>
      </colorScale>
    </cfRule>
  </conditionalFormatting>
  <conditionalFormatting sqref="J10:J14">
    <cfRule type="colorScale" priority="3">
      <colorScale>
        <cfvo type="min"/>
        <cfvo type="max"/>
        <color rgb="FFFCFCFF"/>
        <color rgb="FF63BE7B"/>
      </colorScale>
    </cfRule>
  </conditionalFormatting>
  <conditionalFormatting sqref="J22:J39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40"/>
    <pageSetUpPr fitToPage="1"/>
  </sheetPr>
  <dimension ref="A1"/>
  <sheetViews>
    <sheetView showGridLines="0" zoomScaleNormal="100" zoomScaleSheetLayoutView="100" workbookViewId="0">
      <selection activeCell="B2" sqref="B2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7.42578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  <col min="43" max="43" width="8.5703125" hidden="0" customWidth="1"/>
    <col min="44" max="44" width="8.5703125" hidden="0" customWidth="1"/>
    <col min="45" max="45" width="8.5703125" hidden="0" customWidth="1"/>
    <col min="46" max="46" width="8.5703125" hidden="0" customWidth="1"/>
    <col min="47" max="47" width="8.5703125" hidden="0" customWidth="1"/>
    <col min="48" max="48" width="8.5703125" hidden="0" customWidth="1"/>
  </cols>
  <sheetData>
    <row r="1" ht="10.5" customHeight="1">
      <c r="A1" s="3"/>
      <c r="W1" s="8"/>
      <c r="X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G2" s="41"/>
      <c r="H2" s="41"/>
      <c r="I2" s="41"/>
      <c r="J2" s="41"/>
      <c r="K2" s="41"/>
      <c r="L2" s="41"/>
      <c r="V2" s="8"/>
      <c r="W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V3" s="8"/>
      <c r="W3" s="8"/>
    </row>
    <row r="4" ht="10.5" customHeight="1">
      <c r="A4" s="98"/>
      <c r="T4" s="3"/>
      <c r="U4" s="3"/>
      <c r="V4" s="8"/>
      <c r="W4" s="8"/>
      <c r="X4" s="3"/>
      <c r="Y4" s="3"/>
      <c r="Z4" s="3"/>
      <c r="AA4" s="3"/>
    </row>
    <row r="5" ht="10.5" customHeight="1">
      <c r="A5" s="98"/>
      <c r="B5" s="359" t="str">
        <f>Índice!$B$40</f>
        <v>2.3.4. Niveles de atención del personal en centros de atención a personas con discapacidad</v>
      </c>
      <c r="C5" s="97"/>
      <c r="D5" s="97"/>
      <c r="E5" s="97"/>
      <c r="F5" s="97"/>
      <c r="G5" s="97"/>
      <c r="H5" s="97"/>
      <c r="I5" s="97"/>
      <c r="J5" s="97"/>
      <c r="K5" s="97"/>
      <c r="M5" s="97"/>
      <c r="N5" s="382"/>
      <c r="O5" s="97"/>
      <c r="P5" s="97"/>
      <c r="Q5" s="3"/>
      <c r="R5" s="3"/>
      <c r="S5" s="8"/>
      <c r="T5" s="8"/>
      <c r="U5" s="3"/>
      <c r="V5" s="3"/>
      <c r="W5" s="3"/>
      <c r="X5" s="3"/>
    </row>
    <row r="6" ht="10.5" customHeight="1">
      <c r="A6" s="98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3"/>
      <c r="S6" s="3"/>
      <c r="T6" s="8"/>
      <c r="U6" s="8"/>
      <c r="V6" s="3"/>
      <c r="W6" s="3"/>
      <c r="X6" s="3"/>
      <c r="Y6" s="3"/>
    </row>
    <row r="7" ht="10.5" customHeight="1">
      <c r="B7" s="362" t="s">
        <v>123</v>
      </c>
      <c r="C7" s="363"/>
      <c r="D7" s="363"/>
      <c r="E7" s="363"/>
      <c r="F7" s="363"/>
      <c r="G7" s="363"/>
      <c r="H7" s="363"/>
      <c r="I7" s="363"/>
      <c r="J7" s="363"/>
      <c r="K7" s="363"/>
      <c r="L7" s="363"/>
      <c r="M7" s="363"/>
      <c r="N7" s="363"/>
      <c r="O7" s="363"/>
      <c r="P7" s="363"/>
      <c r="Q7" s="363"/>
      <c r="R7" s="363"/>
      <c r="S7" s="364"/>
      <c r="T7" s="214"/>
      <c r="U7" s="214"/>
      <c r="W7" s="8"/>
      <c r="X7" s="8"/>
    </row>
    <row r="8" ht="10.5" customHeight="1">
      <c r="B8" s="123" t="s">
        <v>42</v>
      </c>
      <c r="C8" s="122"/>
      <c r="D8" s="122"/>
      <c r="E8" s="122"/>
      <c r="F8" s="157"/>
      <c r="G8" s="123" t="s">
        <v>83</v>
      </c>
      <c r="H8" s="122"/>
      <c r="I8" s="122"/>
      <c r="J8" s="122"/>
      <c r="K8" s="157"/>
      <c r="L8" s="365" t="s">
        <v>115</v>
      </c>
      <c r="M8" s="201" t="s">
        <v>71</v>
      </c>
      <c r="N8" s="202"/>
      <c r="O8" s="201" t="s">
        <v>70</v>
      </c>
      <c r="P8" s="202"/>
      <c r="Q8" s="201" t="s">
        <v>4</v>
      </c>
      <c r="R8" s="202"/>
      <c r="S8" s="190" t="s">
        <v>91</v>
      </c>
      <c r="W8" s="8"/>
      <c r="X8" s="8"/>
      <c r="Y8" s="54"/>
      <c r="Z8" s="53"/>
      <c r="AA8" s="52"/>
      <c r="AD8" s="8"/>
      <c r="AE8" s="8"/>
    </row>
    <row r="9" ht="10.5" customHeight="1">
      <c r="B9" s="123"/>
      <c r="C9" s="122"/>
      <c r="D9" s="122"/>
      <c r="E9" s="122"/>
      <c r="F9" s="157"/>
      <c r="G9" s="123"/>
      <c r="H9" s="122"/>
      <c r="I9" s="122"/>
      <c r="J9" s="122"/>
      <c r="K9" s="157"/>
      <c r="L9" s="365"/>
      <c r="M9" s="201"/>
      <c r="N9" s="202"/>
      <c r="O9" s="201"/>
      <c r="P9" s="202"/>
      <c r="Q9" s="201"/>
      <c r="R9" s="202"/>
      <c r="S9" s="190"/>
      <c r="W9" s="8"/>
      <c r="X9" s="8"/>
      <c r="Y9" s="54"/>
      <c r="Z9" s="53"/>
      <c r="AA9" s="52"/>
      <c r="AD9" s="8"/>
      <c r="AE9" s="8"/>
    </row>
    <row r="10" ht="10.5" customHeight="1">
      <c r="B10" s="123"/>
      <c r="C10" s="122"/>
      <c r="D10" s="122"/>
      <c r="E10" s="122"/>
      <c r="F10" s="157"/>
      <c r="G10" s="123"/>
      <c r="H10" s="122"/>
      <c r="I10" s="122"/>
      <c r="J10" s="122"/>
      <c r="K10" s="157"/>
      <c r="L10" s="365"/>
      <c r="M10" s="201"/>
      <c r="N10" s="202"/>
      <c r="O10" s="201"/>
      <c r="P10" s="202"/>
      <c r="Q10" s="201"/>
      <c r="R10" s="202"/>
      <c r="S10" s="190"/>
      <c r="T10" s="102"/>
      <c r="W10" s="8"/>
      <c r="X10" s="8"/>
      <c r="Y10" s="54"/>
      <c r="Z10" s="53"/>
      <c r="AA10" s="52"/>
      <c r="AD10" s="8"/>
      <c r="AE10" s="8"/>
    </row>
    <row r="11" ht="10.5" customHeight="1">
      <c r="B11" s="123"/>
      <c r="C11" s="122"/>
      <c r="D11" s="122"/>
      <c r="E11" s="122"/>
      <c r="F11" s="157"/>
      <c r="G11" s="123"/>
      <c r="H11" s="122"/>
      <c r="I11" s="122"/>
      <c r="J11" s="122"/>
      <c r="K11" s="157"/>
      <c r="L11" s="365"/>
      <c r="M11" s="195"/>
      <c r="N11" s="197"/>
      <c r="O11" s="195"/>
      <c r="P11" s="197"/>
      <c r="Q11" s="195"/>
      <c r="R11" s="197"/>
      <c r="S11" s="191"/>
      <c r="W11" s="8"/>
      <c r="X11" s="8"/>
      <c r="AD11" s="8"/>
      <c r="AE11" s="8"/>
    </row>
    <row r="12" ht="10.5" customHeight="1">
      <c r="B12" s="149"/>
      <c r="C12" s="150"/>
      <c r="D12" s="150"/>
      <c r="E12" s="150"/>
      <c r="F12" s="158"/>
      <c r="G12" s="149"/>
      <c r="H12" s="150"/>
      <c r="I12" s="150"/>
      <c r="J12" s="150"/>
      <c r="K12" s="158"/>
      <c r="L12" s="366"/>
      <c r="M12" s="336" t="s">
        <v>14</v>
      </c>
      <c r="N12" s="337" t="s">
        <v>112</v>
      </c>
      <c r="O12" s="335" t="s">
        <v>14</v>
      </c>
      <c r="P12" s="337" t="s">
        <v>112</v>
      </c>
      <c r="Q12" s="160" t="s">
        <v>14</v>
      </c>
      <c r="R12" s="136" t="s">
        <v>105</v>
      </c>
      <c r="S12" s="292" t="s">
        <v>14</v>
      </c>
      <c r="W12" s="8"/>
      <c r="X12" s="8"/>
      <c r="AD12" s="8"/>
      <c r="AE12" s="8"/>
    </row>
    <row r="13" ht="10.5" customHeight="1">
      <c r="A13" s="3"/>
      <c r="B13" s="151" t="s">
        <v>26</v>
      </c>
      <c r="C13" s="152"/>
      <c r="D13" s="152"/>
      <c r="E13" s="152"/>
      <c r="F13" s="153"/>
      <c r="G13" s="151" t="s">
        <v>109</v>
      </c>
      <c r="H13" s="152"/>
      <c r="I13" s="152"/>
      <c r="J13" s="152"/>
      <c r="K13" s="153"/>
      <c r="L13" s="340" t="e">
        <f>IF($S$13=0,"-",((M13*1)+(O13*0.5))/$S$13)</f>
        <v>#VALUE!</v>
      </c>
      <c r="M13" s="186" t="n">
        <v>103</v>
      </c>
      <c r="N13" s="286" t="e">
        <f t="shared" ref="N13:N36" si="0">IF(M13=0,"-",M13/$Q13)</f>
        <v>#VALUE!</v>
      </c>
      <c r="O13" s="186" t="n">
        <v>59</v>
      </c>
      <c r="P13" s="225" t="e">
        <f t="shared" ref="P13:P36" si="1">IF(O13=0,"-",O13/$Q13)</f>
        <v>#VALUE!</v>
      </c>
      <c r="Q13" s="205" t="e">
        <f>M13+O13</f>
        <v>#VALUE!</v>
      </c>
      <c r="R13" s="383" t="e">
        <f>IF(Q13=0,"-",Q13/SUM(Q$13:Q$15))</f>
        <v>#VALUE!</v>
      </c>
      <c r="S13" s="360" t="e">
        <f>'2.1.1.1. Dotación. Plazas, resi'!M12</f>
        <v>#VALUE!</v>
      </c>
      <c r="T13" s="102"/>
      <c r="U13" s="102"/>
      <c r="W13" s="8"/>
      <c r="X13" s="8"/>
      <c r="AD13" s="8"/>
      <c r="AE13" s="8"/>
    </row>
    <row r="14" ht="10.5" customHeight="1">
      <c r="A14" s="3"/>
      <c r="B14" s="140"/>
      <c r="C14" s="141"/>
      <c r="D14" s="141"/>
      <c r="E14" s="141"/>
      <c r="F14" s="142"/>
      <c r="G14" s="140" t="s">
        <v>110</v>
      </c>
      <c r="H14" s="141"/>
      <c r="I14" s="141"/>
      <c r="J14" s="141"/>
      <c r="K14" s="142"/>
      <c r="L14" s="341" t="e">
        <f>IF($S$13=0,"-",((M14*1)+(O14*0.5))/$S$13)</f>
        <v>#VALUE!</v>
      </c>
      <c r="M14" s="164" t="n">
        <v>32</v>
      </c>
      <c r="N14" s="287" t="e">
        <f t="shared" si="0"/>
        <v>#VALUE!</v>
      </c>
      <c r="O14" s="164" t="n">
        <v>8</v>
      </c>
      <c r="P14" s="87" t="e">
        <f t="shared" si="1"/>
        <v>#VALUE!</v>
      </c>
      <c r="Q14" s="206" t="e">
        <f t="shared" ref="Q14:Q15" si="2">M14+O14</f>
        <v>#VALUE!</v>
      </c>
      <c r="R14" s="384" t="e">
        <f>IF(Q14=0,"-",Q14/SUM(Q$13:Q$15))</f>
        <v>#VALUE!</v>
      </c>
      <c r="S14" s="272"/>
      <c r="W14" s="8"/>
      <c r="X14" s="8"/>
      <c r="AD14" s="8"/>
      <c r="AE14" s="8"/>
    </row>
    <row r="15" ht="10.5" customHeight="1">
      <c r="A15" s="3"/>
      <c r="B15" s="140"/>
      <c r="C15" s="141"/>
      <c r="D15" s="141"/>
      <c r="E15" s="141"/>
      <c r="F15" s="142"/>
      <c r="G15" s="143" t="s">
        <v>111</v>
      </c>
      <c r="H15" s="144"/>
      <c r="I15" s="144"/>
      <c r="J15" s="144"/>
      <c r="K15" s="145"/>
      <c r="L15" s="342" t="e">
        <f>IF($S$13=0,"-",((M15*1)+(O15*0.5))/$S$13)</f>
        <v>#VALUE!</v>
      </c>
      <c r="M15" s="219" t="n">
        <v>54</v>
      </c>
      <c r="N15" s="338" t="e">
        <f t="shared" si="0"/>
        <v>#VALUE!</v>
      </c>
      <c r="O15" s="219" t="n">
        <v>15</v>
      </c>
      <c r="P15" s="220" t="e">
        <f t="shared" si="1"/>
        <v>#VALUE!</v>
      </c>
      <c r="Q15" s="329" t="e">
        <f t="shared" si="2"/>
        <v>#VALUE!</v>
      </c>
      <c r="R15" s="385" t="e">
        <f>IF(Q15=0,"-",Q15/SUM(Q$13:Q$15))</f>
        <v>#VALUE!</v>
      </c>
      <c r="S15" s="272"/>
      <c r="W15" s="8"/>
      <c r="X15" s="8"/>
      <c r="AD15" s="8"/>
      <c r="AE15" s="8"/>
    </row>
    <row r="16" ht="10.5" customHeight="1">
      <c r="B16" s="143"/>
      <c r="C16" s="144"/>
      <c r="D16" s="144"/>
      <c r="E16" s="144"/>
      <c r="F16" s="145"/>
      <c r="G16" s="146" t="s">
        <v>4</v>
      </c>
      <c r="H16" s="147"/>
      <c r="I16" s="147"/>
      <c r="J16" s="147"/>
      <c r="K16" s="148"/>
      <c r="L16" s="343" t="e">
        <f>IF($S$13=0,"-",((M16*1)+(O16*0.5))/$S$13)</f>
        <v>#VALUE!</v>
      </c>
      <c r="M16" s="188" t="n">
        <f>SUM(M13:M15)</f>
        <v>0</v>
      </c>
      <c r="N16" s="237" t="str">
        <f t="shared" si="0"/>
        <v>-</v>
      </c>
      <c r="O16" s="188" t="n">
        <f>SUM(O13:O15)</f>
        <v>0</v>
      </c>
      <c r="P16" s="240" t="str">
        <f t="shared" si="1"/>
        <v>-</v>
      </c>
      <c r="Q16" s="188" t="e">
        <f>SUM(Q13:Q15)</f>
        <v>#VALUE!</v>
      </c>
      <c r="R16" s="384" t="e">
        <f>IF(Q16=0,"-",Q16/SUM(Q$13:Q$15))</f>
        <v>#VALUE!</v>
      </c>
      <c r="S16" s="361"/>
      <c r="W16" s="8"/>
      <c r="X16" s="8"/>
      <c r="AD16" s="8"/>
      <c r="AE16" s="8"/>
    </row>
    <row r="17" ht="10.5" customHeight="1">
      <c r="A17" s="3"/>
      <c r="B17" s="151" t="s">
        <v>27</v>
      </c>
      <c r="C17" s="152"/>
      <c r="D17" s="152"/>
      <c r="E17" s="152"/>
      <c r="F17" s="153"/>
      <c r="G17" s="151" t="s">
        <v>109</v>
      </c>
      <c r="H17" s="152"/>
      <c r="I17" s="152"/>
      <c r="J17" s="152"/>
      <c r="K17" s="153"/>
      <c r="L17" s="340" t="e">
        <f>IF($S$17=0,"-",((M17*1)+(O17*0.5))/$S$17)</f>
        <v>#VALUE!</v>
      </c>
      <c r="M17" s="186" t="n">
        <v>120</v>
      </c>
      <c r="N17" s="286" t="e">
        <f t="shared" si="0"/>
        <v>#VALUE!</v>
      </c>
      <c r="O17" s="186" t="n">
        <v>17</v>
      </c>
      <c r="P17" s="225" t="e">
        <f t="shared" si="1"/>
        <v>#VALUE!</v>
      </c>
      <c r="Q17" s="205" t="e">
        <f>M17+O17</f>
        <v>#VALUE!</v>
      </c>
      <c r="R17" s="213" t="e">
        <f>IF(Q17=0,"-",Q17/SUM(Q$17:Q$19))</f>
        <v>#VALUE!</v>
      </c>
      <c r="S17" s="360" t="e">
        <f>'2.1.1.1. Dotación. Plazas, resi'!M13</f>
        <v>#VALUE!</v>
      </c>
      <c r="W17" s="8"/>
      <c r="X17" s="8"/>
      <c r="AD17" s="8"/>
      <c r="AE17" s="8"/>
    </row>
    <row r="18" ht="10.5" customHeight="1">
      <c r="A18" s="3"/>
      <c r="B18" s="140"/>
      <c r="C18" s="141"/>
      <c r="D18" s="141"/>
      <c r="E18" s="141"/>
      <c r="F18" s="142"/>
      <c r="G18" s="140" t="s">
        <v>110</v>
      </c>
      <c r="H18" s="141"/>
      <c r="I18" s="141"/>
      <c r="J18" s="141"/>
      <c r="K18" s="142"/>
      <c r="L18" s="341" t="e">
        <f>IF($S$17=0,"-",((M18*1)+(O18*0.5))/$S$17)</f>
        <v>#VALUE!</v>
      </c>
      <c r="M18" s="164" t="n">
        <v>30</v>
      </c>
      <c r="N18" s="287" t="e">
        <f t="shared" si="0"/>
        <v>#VALUE!</v>
      </c>
      <c r="O18" s="164" t="n">
        <v>13</v>
      </c>
      <c r="P18" s="87" t="e">
        <f t="shared" si="1"/>
        <v>#VALUE!</v>
      </c>
      <c r="Q18" s="206" t="e">
        <f>M18+O18</f>
        <v>#VALUE!</v>
      </c>
      <c r="R18" s="211" t="e">
        <f>IF(Q18=0,"-",Q18/SUM(Q$17:Q$19))</f>
        <v>#VALUE!</v>
      </c>
      <c r="S18" s="272"/>
      <c r="W18" s="8"/>
      <c r="X18" s="8"/>
      <c r="AD18" s="8"/>
      <c r="AE18" s="8"/>
    </row>
    <row r="19" ht="10.5" customHeight="1">
      <c r="A19" s="3"/>
      <c r="B19" s="140"/>
      <c r="C19" s="141"/>
      <c r="D19" s="141"/>
      <c r="E19" s="141"/>
      <c r="F19" s="142"/>
      <c r="G19" s="143" t="s">
        <v>111</v>
      </c>
      <c r="H19" s="144"/>
      <c r="I19" s="144"/>
      <c r="J19" s="144"/>
      <c r="K19" s="145"/>
      <c r="L19" s="342" t="e">
        <f>IF($S$17=0,"-",((M19*1)+(O19*0.5))/$S$17)</f>
        <v>#VALUE!</v>
      </c>
      <c r="M19" s="219" t="n">
        <v>41</v>
      </c>
      <c r="N19" s="338" t="e">
        <f t="shared" si="0"/>
        <v>#VALUE!</v>
      </c>
      <c r="O19" s="219" t="n">
        <v>19</v>
      </c>
      <c r="P19" s="220" t="e">
        <f t="shared" si="1"/>
        <v>#VALUE!</v>
      </c>
      <c r="Q19" s="329" t="e">
        <f t="shared" ref="Q19" si="3">M19+O19</f>
        <v>#VALUE!</v>
      </c>
      <c r="R19" s="172" t="e">
        <f>IF(Q19=0,"-",Q19/SUM(Q$17:Q$19))</f>
        <v>#VALUE!</v>
      </c>
      <c r="S19" s="272"/>
      <c r="W19" s="8"/>
      <c r="X19" s="8"/>
      <c r="AD19" s="8"/>
      <c r="AE19" s="8"/>
    </row>
    <row r="20" ht="10.5" customHeight="1">
      <c r="B20" s="143"/>
      <c r="C20" s="144"/>
      <c r="D20" s="144"/>
      <c r="E20" s="144"/>
      <c r="F20" s="145"/>
      <c r="G20" s="146" t="s">
        <v>4</v>
      </c>
      <c r="H20" s="147"/>
      <c r="I20" s="147"/>
      <c r="J20" s="147"/>
      <c r="K20" s="148"/>
      <c r="L20" s="343" t="e">
        <f>IF($S$17=0,"-",((M20*1)+(O20*0.5))/$S$17)</f>
        <v>#VALUE!</v>
      </c>
      <c r="M20" s="188" t="n">
        <f>SUM(M17:M19)</f>
        <v>0</v>
      </c>
      <c r="N20" s="237" t="str">
        <f t="shared" si="0"/>
        <v>-</v>
      </c>
      <c r="O20" s="188" t="n">
        <f>SUM(O17:O19)</f>
        <v>0</v>
      </c>
      <c r="P20" s="240" t="str">
        <f t="shared" si="1"/>
        <v>-</v>
      </c>
      <c r="Q20" s="188" t="e">
        <f>SUM(Q17:Q19)</f>
        <v>#VALUE!</v>
      </c>
      <c r="R20" s="211" t="e">
        <f>IF(Q20=0,"-",Q20/SUM(Q$17:Q$19))</f>
        <v>#VALUE!</v>
      </c>
      <c r="S20" s="361"/>
      <c r="W20" s="8"/>
      <c r="X20" s="8"/>
      <c r="AD20" s="8"/>
      <c r="AE20" s="8"/>
    </row>
    <row r="21" ht="10.5" customHeight="1">
      <c r="A21" s="3"/>
      <c r="B21" s="151" t="s">
        <v>25</v>
      </c>
      <c r="C21" s="152"/>
      <c r="D21" s="152"/>
      <c r="E21" s="152"/>
      <c r="F21" s="153"/>
      <c r="G21" s="151" t="s">
        <v>109</v>
      </c>
      <c r="H21" s="152"/>
      <c r="I21" s="152"/>
      <c r="J21" s="152"/>
      <c r="K21" s="153"/>
      <c r="L21" s="340" t="e">
        <f>IF($S$21=0,"-",((M21*1)+(O21*0.5))/$S$21)</f>
        <v>#VALUE!</v>
      </c>
      <c r="M21" s="186" t="n">
        <v>423</v>
      </c>
      <c r="N21" s="286" t="e">
        <f t="shared" si="0"/>
        <v>#VALUE!</v>
      </c>
      <c r="O21" s="186" t="n">
        <v>28</v>
      </c>
      <c r="P21" s="225" t="e">
        <f t="shared" si="1"/>
        <v>#VALUE!</v>
      </c>
      <c r="Q21" s="205" t="e">
        <f>M21+O21</f>
        <v>#VALUE!</v>
      </c>
      <c r="R21" s="213" t="e">
        <f>IF(Q21=0,"-",Q21/SUM(Q$21:Q$23))</f>
        <v>#VALUE!</v>
      </c>
      <c r="S21" s="360" t="e">
        <f>'2.1.1.1. Dotación. Plazas, resi'!M14</f>
        <v>#VALUE!</v>
      </c>
      <c r="W21" s="8"/>
      <c r="X21" s="8"/>
      <c r="AD21" s="8"/>
      <c r="AE21" s="8"/>
    </row>
    <row r="22" ht="10.5" customHeight="1">
      <c r="A22" s="3"/>
      <c r="B22" s="140"/>
      <c r="C22" s="141"/>
      <c r="D22" s="141"/>
      <c r="E22" s="141"/>
      <c r="F22" s="142"/>
      <c r="G22" s="140" t="s">
        <v>110</v>
      </c>
      <c r="H22" s="141"/>
      <c r="I22" s="141"/>
      <c r="J22" s="141"/>
      <c r="K22" s="142"/>
      <c r="L22" s="341" t="e">
        <f t="shared" ref="L22:L24" si="4">IF($S$21=0,"-",((M22*1)+(O22*0.5))/$S$21)</f>
        <v>#VALUE!</v>
      </c>
      <c r="M22" s="164" t="n">
        <v>61</v>
      </c>
      <c r="N22" s="287" t="e">
        <f t="shared" si="0"/>
        <v>#VALUE!</v>
      </c>
      <c r="O22" s="164" t="n">
        <v>23</v>
      </c>
      <c r="P22" s="87" t="e">
        <f t="shared" si="1"/>
        <v>#VALUE!</v>
      </c>
      <c r="Q22" s="206" t="e">
        <f t="shared" ref="Q22:Q23" si="5">M22+O22</f>
        <v>#VALUE!</v>
      </c>
      <c r="R22" s="211" t="e">
        <f>IF(Q22=0,"-",Q22/SUM(Q$21:Q$23))</f>
        <v>#VALUE!</v>
      </c>
      <c r="S22" s="272"/>
      <c r="W22" s="8"/>
      <c r="X22" s="8"/>
      <c r="AD22" s="8"/>
      <c r="AE22" s="8"/>
    </row>
    <row r="23" ht="10.5" customHeight="1">
      <c r="A23" s="3"/>
      <c r="B23" s="140"/>
      <c r="C23" s="141"/>
      <c r="D23" s="141"/>
      <c r="E23" s="141"/>
      <c r="F23" s="142"/>
      <c r="G23" s="143" t="s">
        <v>111</v>
      </c>
      <c r="H23" s="144"/>
      <c r="I23" s="144"/>
      <c r="J23" s="144"/>
      <c r="K23" s="145"/>
      <c r="L23" s="342" t="e">
        <f t="shared" si="4"/>
        <v>#VALUE!</v>
      </c>
      <c r="M23" s="219" t="n">
        <v>196</v>
      </c>
      <c r="N23" s="338" t="e">
        <f t="shared" si="0"/>
        <v>#VALUE!</v>
      </c>
      <c r="O23" s="219" t="n">
        <v>28</v>
      </c>
      <c r="P23" s="220" t="e">
        <f t="shared" si="1"/>
        <v>#VALUE!</v>
      </c>
      <c r="Q23" s="329" t="e">
        <f t="shared" si="5"/>
        <v>#VALUE!</v>
      </c>
      <c r="R23" s="172" t="e">
        <f>IF(Q23=0,"-",Q23/SUM(Q$21:Q$23))</f>
        <v>#VALUE!</v>
      </c>
      <c r="S23" s="272"/>
      <c r="W23" s="8"/>
      <c r="X23" s="8"/>
      <c r="AD23" s="8"/>
      <c r="AE23" s="8"/>
    </row>
    <row r="24" ht="10.5" customHeight="1">
      <c r="B24" s="143"/>
      <c r="C24" s="144"/>
      <c r="D24" s="144"/>
      <c r="E24" s="144"/>
      <c r="F24" s="145"/>
      <c r="G24" s="146" t="s">
        <v>4</v>
      </c>
      <c r="H24" s="147"/>
      <c r="I24" s="147"/>
      <c r="J24" s="147"/>
      <c r="K24" s="148"/>
      <c r="L24" s="343" t="e">
        <f t="shared" si="4"/>
        <v>#VALUE!</v>
      </c>
      <c r="M24" s="188" t="n">
        <f>SUM(M21:M23)</f>
        <v>0</v>
      </c>
      <c r="N24" s="237" t="str">
        <f t="shared" si="0"/>
        <v>-</v>
      </c>
      <c r="O24" s="188" t="n">
        <f>SUM(O21:O23)</f>
        <v>0</v>
      </c>
      <c r="P24" s="240" t="str">
        <f t="shared" si="1"/>
        <v>-</v>
      </c>
      <c r="Q24" s="188" t="e">
        <f>SUM(Q21:Q23)</f>
        <v>#VALUE!</v>
      </c>
      <c r="R24" s="211" t="e">
        <f>IF(Q24=0,"-",Q24/SUM(Q$21:Q$23))</f>
        <v>#VALUE!</v>
      </c>
      <c r="S24" s="361"/>
      <c r="W24" s="8"/>
      <c r="X24" s="8"/>
      <c r="AD24" s="8"/>
      <c r="AE24" s="8"/>
    </row>
    <row r="25" ht="10.5" customHeight="1">
      <c r="A25" s="3"/>
      <c r="B25" s="151" t="s">
        <v>28</v>
      </c>
      <c r="C25" s="152"/>
      <c r="D25" s="152"/>
      <c r="E25" s="152"/>
      <c r="F25" s="153"/>
      <c r="G25" s="151" t="s">
        <v>109</v>
      </c>
      <c r="H25" s="152"/>
      <c r="I25" s="152"/>
      <c r="J25" s="152"/>
      <c r="K25" s="153"/>
      <c r="L25" s="340" t="e">
        <f>IF($S$25=0,"-",((M25*1)+(O25*0.5))/$S$25)</f>
        <v>#VALUE!</v>
      </c>
      <c r="M25" s="186" t="n">
        <v>31</v>
      </c>
      <c r="N25" s="286" t="e">
        <f t="shared" si="0"/>
        <v>#VALUE!</v>
      </c>
      <c r="O25" s="186" t="n">
        <v>37</v>
      </c>
      <c r="P25" s="225" t="e">
        <f t="shared" si="1"/>
        <v>#VALUE!</v>
      </c>
      <c r="Q25" s="205" t="e">
        <f>M25+O25</f>
        <v>#VALUE!</v>
      </c>
      <c r="R25" s="213" t="e">
        <f>IF(Q25=0,"-",Q25/SUM(Q$25:Q$27))</f>
        <v>#VALUE!</v>
      </c>
      <c r="S25" s="360" t="e">
        <f>'2.1.1.1. Dotación. Plazas, resi'!M15</f>
        <v>#VALUE!</v>
      </c>
      <c r="W25" s="8"/>
      <c r="X25" s="8"/>
      <c r="AD25" s="8"/>
      <c r="AE25" s="8"/>
    </row>
    <row r="26" ht="10.5" customHeight="1">
      <c r="A26" s="3"/>
      <c r="B26" s="140"/>
      <c r="C26" s="141"/>
      <c r="D26" s="141"/>
      <c r="E26" s="141"/>
      <c r="F26" s="142"/>
      <c r="G26" s="140" t="s">
        <v>110</v>
      </c>
      <c r="H26" s="141"/>
      <c r="I26" s="141"/>
      <c r="J26" s="141"/>
      <c r="K26" s="142"/>
      <c r="L26" s="341" t="e">
        <f t="shared" ref="L26:L28" si="6">IF($S$25=0,"-",((M26*1)+(O26*0.5))/$S$25)</f>
        <v>#VALUE!</v>
      </c>
      <c r="M26" s="164" t="n">
        <v>7</v>
      </c>
      <c r="N26" s="287" t="e">
        <f t="shared" si="0"/>
        <v>#VALUE!</v>
      </c>
      <c r="O26" s="164" t="n">
        <v>11</v>
      </c>
      <c r="P26" s="87" t="e">
        <f t="shared" si="1"/>
        <v>#VALUE!</v>
      </c>
      <c r="Q26" s="206" t="e">
        <f t="shared" ref="Q26:Q27" si="7">M26+O26</f>
        <v>#VALUE!</v>
      </c>
      <c r="R26" s="211" t="e">
        <f>IF(Q26=0,"-",Q26/SUM(Q$25:Q$27))</f>
        <v>#VALUE!</v>
      </c>
      <c r="S26" s="272"/>
      <c r="W26" s="8"/>
      <c r="X26" s="8"/>
      <c r="AD26" s="8"/>
      <c r="AE26" s="8"/>
    </row>
    <row r="27" ht="10.5" customHeight="1">
      <c r="A27" s="3"/>
      <c r="B27" s="140"/>
      <c r="C27" s="141"/>
      <c r="D27" s="141"/>
      <c r="E27" s="141"/>
      <c r="F27" s="142"/>
      <c r="G27" s="143" t="s">
        <v>111</v>
      </c>
      <c r="H27" s="144"/>
      <c r="I27" s="144"/>
      <c r="J27" s="144"/>
      <c r="K27" s="145"/>
      <c r="L27" s="342" t="e">
        <f t="shared" si="6"/>
        <v>#VALUE!</v>
      </c>
      <c r="M27" s="219" t="n">
        <v>10</v>
      </c>
      <c r="N27" s="338" t="e">
        <f t="shared" si="0"/>
        <v>#VALUE!</v>
      </c>
      <c r="O27" s="219" t="n">
        <v>4</v>
      </c>
      <c r="P27" s="220" t="e">
        <f t="shared" si="1"/>
        <v>#VALUE!</v>
      </c>
      <c r="Q27" s="329" t="e">
        <f t="shared" si="7"/>
        <v>#VALUE!</v>
      </c>
      <c r="R27" s="172" t="e">
        <f>IF(Q27=0,"-",Q27/SUM(Q$25:Q$27))</f>
        <v>#VALUE!</v>
      </c>
      <c r="S27" s="272"/>
      <c r="W27" s="8"/>
      <c r="X27" s="8"/>
      <c r="AD27" s="8"/>
      <c r="AE27" s="8"/>
    </row>
    <row r="28" ht="10.5" customHeight="1">
      <c r="B28" s="143"/>
      <c r="C28" s="144"/>
      <c r="D28" s="144"/>
      <c r="E28" s="144"/>
      <c r="F28" s="145"/>
      <c r="G28" s="140"/>
      <c r="H28" s="141"/>
      <c r="I28" s="141"/>
      <c r="J28" s="141"/>
      <c r="K28" s="142"/>
      <c r="L28" s="343" t="e">
        <f t="shared" si="6"/>
        <v>#VALUE!</v>
      </c>
      <c r="M28" s="188" t="n">
        <f>SUM(M25:M27)</f>
        <v>0</v>
      </c>
      <c r="N28" s="237" t="str">
        <f t="shared" si="0"/>
        <v>-</v>
      </c>
      <c r="O28" s="188" t="n">
        <f>SUM(O25:O27)</f>
        <v>0</v>
      </c>
      <c r="P28" s="240" t="str">
        <f t="shared" si="1"/>
        <v>-</v>
      </c>
      <c r="Q28" s="188" t="e">
        <f>SUM(Q25:Q27)</f>
        <v>#VALUE!</v>
      </c>
      <c r="R28" s="211" t="e">
        <f>IF(Q28=0,"-",Q28/SUM(Q$25:Q$27))</f>
        <v>#VALUE!</v>
      </c>
      <c r="S28" s="361"/>
      <c r="W28" s="8"/>
      <c r="X28" s="8"/>
      <c r="AD28" s="8"/>
      <c r="AE28" s="8"/>
    </row>
    <row r="29" ht="10.5" customHeight="1">
      <c r="A29" s="3"/>
      <c r="B29" s="151" t="s">
        <v>29</v>
      </c>
      <c r="C29" s="152"/>
      <c r="D29" s="152"/>
      <c r="E29" s="152"/>
      <c r="F29" s="153"/>
      <c r="G29" s="151" t="s">
        <v>109</v>
      </c>
      <c r="H29" s="152"/>
      <c r="I29" s="152"/>
      <c r="J29" s="152"/>
      <c r="K29" s="153"/>
      <c r="L29" s="340" t="e">
        <f>IF($S$29=0,"-",((M29*1)+(O29*0.5))/$S$29)</f>
        <v>#VALUE!</v>
      </c>
      <c r="M29" s="186" t="n">
        <v>399</v>
      </c>
      <c r="N29" s="286" t="e">
        <f t="shared" si="0"/>
        <v>#VALUE!</v>
      </c>
      <c r="O29" s="186" t="n">
        <v>101</v>
      </c>
      <c r="P29" s="225" t="e">
        <f t="shared" si="1"/>
        <v>#VALUE!</v>
      </c>
      <c r="Q29" s="205" t="e">
        <f>M29+O29</f>
        <v>#VALUE!</v>
      </c>
      <c r="R29" s="213" t="e">
        <f>IF(Q29=0,"-",Q29/SUM(Q$29:Q$31))</f>
        <v>#VALUE!</v>
      </c>
      <c r="S29" s="360" t="e">
        <f>'2.1.1.1. Dotación. Plazas, resi'!M16</f>
        <v>#VALUE!</v>
      </c>
      <c r="W29" s="8"/>
      <c r="X29" s="8"/>
      <c r="AD29" s="8"/>
      <c r="AE29" s="8"/>
    </row>
    <row r="30" ht="10.5" customHeight="1">
      <c r="A30" s="3"/>
      <c r="B30" s="140"/>
      <c r="C30" s="141"/>
      <c r="D30" s="141"/>
      <c r="E30" s="141"/>
      <c r="F30" s="142"/>
      <c r="G30" s="140" t="s">
        <v>110</v>
      </c>
      <c r="H30" s="141"/>
      <c r="I30" s="141"/>
      <c r="J30" s="141"/>
      <c r="K30" s="142"/>
      <c r="L30" s="341" t="e">
        <f t="shared" ref="L30:L32" si="8">IF($S$29=0,"-",((M30*1)+(O30*0.5))/$S$29)</f>
        <v>#VALUE!</v>
      </c>
      <c r="M30" s="164" t="n">
        <v>118</v>
      </c>
      <c r="N30" s="287" t="e">
        <f t="shared" si="0"/>
        <v>#VALUE!</v>
      </c>
      <c r="O30" s="164" t="n">
        <v>88</v>
      </c>
      <c r="P30" s="87" t="e">
        <f t="shared" si="1"/>
        <v>#VALUE!</v>
      </c>
      <c r="Q30" s="206" t="e">
        <f t="shared" ref="Q30:Q31" si="9">M30+O30</f>
        <v>#VALUE!</v>
      </c>
      <c r="R30" s="211" t="e">
        <f>IF(Q30=0,"-",Q30/SUM(Q$29:Q$31))</f>
        <v>#VALUE!</v>
      </c>
      <c r="S30" s="272"/>
      <c r="W30" s="8"/>
      <c r="X30" s="8"/>
      <c r="AD30" s="8"/>
      <c r="AE30" s="8"/>
    </row>
    <row r="31" ht="10.5" customHeight="1">
      <c r="A31" s="3"/>
      <c r="B31" s="140"/>
      <c r="C31" s="141"/>
      <c r="D31" s="141"/>
      <c r="E31" s="141"/>
      <c r="F31" s="142"/>
      <c r="G31" s="143" t="s">
        <v>111</v>
      </c>
      <c r="H31" s="144"/>
      <c r="I31" s="144"/>
      <c r="J31" s="144"/>
      <c r="K31" s="145"/>
      <c r="L31" s="342" t="e">
        <f t="shared" si="8"/>
        <v>#VALUE!</v>
      </c>
      <c r="M31" s="219" t="n">
        <v>173</v>
      </c>
      <c r="N31" s="338" t="e">
        <f t="shared" si="0"/>
        <v>#VALUE!</v>
      </c>
      <c r="O31" s="219" t="n">
        <v>102</v>
      </c>
      <c r="P31" s="220" t="e">
        <f t="shared" si="1"/>
        <v>#VALUE!</v>
      </c>
      <c r="Q31" s="329" t="e">
        <f t="shared" si="9"/>
        <v>#VALUE!</v>
      </c>
      <c r="R31" s="172" t="e">
        <f>IF(Q31=0,"-",Q31/SUM(Q$29:Q$31))</f>
        <v>#VALUE!</v>
      </c>
      <c r="S31" s="272"/>
      <c r="W31" s="8"/>
      <c r="X31" s="8"/>
      <c r="AD31" s="8"/>
      <c r="AE31" s="8"/>
    </row>
    <row r="32" ht="10.5" customHeight="1">
      <c r="B32" s="143"/>
      <c r="C32" s="144"/>
      <c r="D32" s="144"/>
      <c r="E32" s="144"/>
      <c r="F32" s="145"/>
      <c r="G32" s="146" t="s">
        <v>4</v>
      </c>
      <c r="H32" s="147"/>
      <c r="I32" s="147"/>
      <c r="J32" s="147"/>
      <c r="K32" s="148"/>
      <c r="L32" s="343" t="e">
        <f t="shared" si="8"/>
        <v>#VALUE!</v>
      </c>
      <c r="M32" s="188" t="n">
        <f>SUM(M29:M31)</f>
        <v>0</v>
      </c>
      <c r="N32" s="237" t="str">
        <f t="shared" si="0"/>
        <v>-</v>
      </c>
      <c r="O32" s="188" t="n">
        <f>SUM(O29:O31)</f>
        <v>0</v>
      </c>
      <c r="P32" s="240" t="str">
        <f t="shared" si="1"/>
        <v>-</v>
      </c>
      <c r="Q32" s="188" t="e">
        <f>SUM(Q29:Q31)</f>
        <v>#VALUE!</v>
      </c>
      <c r="R32" s="182" t="e">
        <f>IF(Q32=0,"-",Q32/SUM(Q$29:Q$31))</f>
        <v>#VALUE!</v>
      </c>
      <c r="S32" s="272"/>
      <c r="W32" s="8"/>
      <c r="X32" s="8"/>
      <c r="AD32" s="8"/>
      <c r="AE32" s="8"/>
    </row>
    <row r="33" ht="10.5" customHeight="1">
      <c r="B33" s="367" t="s">
        <v>4</v>
      </c>
      <c r="C33" s="368"/>
      <c r="D33" s="368"/>
      <c r="E33" s="368"/>
      <c r="F33" s="369"/>
      <c r="G33" s="151" t="s">
        <v>109</v>
      </c>
      <c r="H33" s="152"/>
      <c r="I33" s="152"/>
      <c r="J33" s="152"/>
      <c r="K33" s="153"/>
      <c r="L33" s="345" t="e">
        <f>IF($S$33=0,"-",((M33*1)+(O33*0.5))/$S$33)</f>
        <v>#VALUE!</v>
      </c>
      <c r="M33" s="330" t="e">
        <f>M13+M17+M21+M25+M29</f>
        <v>#VALUE!</v>
      </c>
      <c r="N33" s="331" t="e">
        <f t="shared" si="0"/>
        <v>#VALUE!</v>
      </c>
      <c r="O33" s="332" t="e">
        <f>O13+O17+O21+O25+O29</f>
        <v>#VALUE!</v>
      </c>
      <c r="P33" s="333" t="e">
        <f t="shared" si="1"/>
        <v>#VALUE!</v>
      </c>
      <c r="Q33" s="330" t="e">
        <f>Q13+Q17+Q21+Q25+Q29</f>
        <v>#VALUE!</v>
      </c>
      <c r="R33" s="211" t="e">
        <f>IF(Q33=0,"-",Q33/SUM(Q$33:Q$35))</f>
        <v>#VALUE!</v>
      </c>
      <c r="S33" s="375" t="e">
        <f>S13+S17+S21+S25+S29</f>
        <v>#VALUE!</v>
      </c>
      <c r="W33" s="8"/>
      <c r="X33" s="8"/>
      <c r="AD33" s="8"/>
      <c r="AE33" s="8"/>
    </row>
    <row r="34" ht="10.5" customHeight="1">
      <c r="B34" s="370"/>
      <c r="C34" s="51"/>
      <c r="D34" s="51"/>
      <c r="E34" s="51"/>
      <c r="F34" s="371"/>
      <c r="G34" s="140" t="s">
        <v>110</v>
      </c>
      <c r="H34" s="141"/>
      <c r="I34" s="141"/>
      <c r="J34" s="141"/>
      <c r="K34" s="142"/>
      <c r="L34" s="344" t="e">
        <f t="shared" ref="L34:L36" si="10">IF($S$33=0,"-",((M34*1)+(O34*0.5))/$S$33)</f>
        <v>#VALUE!</v>
      </c>
      <c r="M34" s="334" t="e">
        <f>M14+M18+M22+M26+M30</f>
        <v>#VALUE!</v>
      </c>
      <c r="N34" s="270" t="e">
        <f t="shared" si="0"/>
        <v>#VALUE!</v>
      </c>
      <c r="O34" s="54" t="e">
        <f>O14+O18+O22+O26+O30</f>
        <v>#VALUE!</v>
      </c>
      <c r="P34" s="53" t="e">
        <f t="shared" si="1"/>
        <v>#VALUE!</v>
      </c>
      <c r="Q34" s="334" t="e">
        <f t="shared" ref="Q34:Q35" si="11">Q14+Q18+Q22+Q26+Q30</f>
        <v>#VALUE!</v>
      </c>
      <c r="R34" s="211" t="e">
        <f>IF(Q34=0,"-",Q34/SUM(Q$33:Q$35))</f>
        <v>#VALUE!</v>
      </c>
      <c r="S34" s="272"/>
      <c r="W34" s="8"/>
      <c r="X34" s="8"/>
    </row>
    <row r="35" ht="10.5" customHeight="1">
      <c r="B35" s="370"/>
      <c r="C35" s="51"/>
      <c r="D35" s="51"/>
      <c r="E35" s="51"/>
      <c r="F35" s="371"/>
      <c r="G35" s="143" t="s">
        <v>111</v>
      </c>
      <c r="H35" s="144"/>
      <c r="I35" s="144"/>
      <c r="J35" s="144"/>
      <c r="K35" s="145"/>
      <c r="L35" s="344" t="e">
        <f t="shared" si="10"/>
        <v>#VALUE!</v>
      </c>
      <c r="M35" s="334" t="e">
        <f>M15+M19+M23+M27+M31</f>
        <v>#VALUE!</v>
      </c>
      <c r="N35" s="270" t="e">
        <f t="shared" si="0"/>
        <v>#VALUE!</v>
      </c>
      <c r="O35" s="54" t="e">
        <f>O15+O19+O23+O27+O31</f>
        <v>#VALUE!</v>
      </c>
      <c r="P35" s="53" t="e">
        <f t="shared" si="1"/>
        <v>#VALUE!</v>
      </c>
      <c r="Q35" s="334" t="e">
        <f t="shared" si="11"/>
        <v>#VALUE!</v>
      </c>
      <c r="R35" s="172" t="e">
        <f>IF(Q35=0,"-",Q35/SUM(Q$33:Q$35))</f>
        <v>#VALUE!</v>
      </c>
      <c r="S35" s="272"/>
      <c r="W35" s="8"/>
      <c r="X35" s="8"/>
    </row>
    <row r="36" ht="10.5" customHeight="1">
      <c r="B36" s="372"/>
      <c r="C36" s="373"/>
      <c r="D36" s="373"/>
      <c r="E36" s="373"/>
      <c r="F36" s="374"/>
      <c r="G36" s="146" t="s">
        <v>4</v>
      </c>
      <c r="H36" s="147"/>
      <c r="I36" s="147"/>
      <c r="J36" s="147"/>
      <c r="K36" s="148"/>
      <c r="L36" s="343" t="e">
        <f t="shared" si="10"/>
        <v>#VALUE!</v>
      </c>
      <c r="M36" s="188" t="e">
        <f>SUM(M33:M35)</f>
        <v>#VALUE!</v>
      </c>
      <c r="N36" s="237" t="e">
        <f t="shared" si="0"/>
        <v>#VALUE!</v>
      </c>
      <c r="O36" s="188" t="e">
        <f>SUM(O33:O35)</f>
        <v>#VALUE!</v>
      </c>
      <c r="P36" s="240" t="e">
        <f t="shared" si="1"/>
        <v>#VALUE!</v>
      </c>
      <c r="Q36" s="188" t="e">
        <f>SUM(Q33:Q35)</f>
        <v>#VALUE!</v>
      </c>
      <c r="R36" s="339" t="e">
        <f>IF(Q36=0,"-",Q36/SUM(Q$33:Q$35))</f>
        <v>#VALUE!</v>
      </c>
      <c r="S36" s="376"/>
      <c r="W36" s="8"/>
      <c r="X36" s="8"/>
    </row>
    <row r="37" ht="10.5" customHeight="1">
      <c r="B37" s="40" t="s">
        <v>173</v>
      </c>
      <c r="C37" s="51"/>
      <c r="D37" s="51"/>
      <c r="E37" s="51"/>
      <c r="F37" s="51"/>
      <c r="G37" s="51"/>
      <c r="H37" s="51"/>
      <c r="I37" s="51"/>
      <c r="J37" s="51"/>
      <c r="K37" s="51"/>
      <c r="L37" s="255"/>
      <c r="M37" s="74"/>
      <c r="N37" s="74"/>
      <c r="O37" s="74"/>
      <c r="P37" s="74"/>
      <c r="Q37" s="74"/>
      <c r="R37" s="74"/>
      <c r="S37" s="74"/>
      <c r="W37" s="8"/>
      <c r="X37" s="8"/>
    </row>
    <row r="38" ht="10.5" customHeight="1">
      <c r="B38" s="36" t="s">
        <v>116</v>
      </c>
      <c r="C38" s="51"/>
      <c r="D38" s="51"/>
      <c r="E38" s="51"/>
      <c r="F38" s="51"/>
      <c r="G38" s="51"/>
      <c r="H38" s="51"/>
      <c r="I38" s="51"/>
      <c r="J38" s="51"/>
      <c r="K38" s="51"/>
      <c r="L38" s="255"/>
      <c r="M38" s="74"/>
      <c r="N38" s="74"/>
      <c r="O38" s="74"/>
      <c r="P38" s="74"/>
      <c r="Q38" s="74"/>
      <c r="R38" s="74"/>
      <c r="S38" s="74"/>
      <c r="W38" s="8"/>
      <c r="X38" s="8"/>
    </row>
    <row r="39" ht="10.5" customHeight="1">
      <c r="B39" s="51"/>
      <c r="C39" s="51"/>
      <c r="D39" s="34"/>
      <c r="E39" s="312"/>
      <c r="F39" s="312"/>
      <c r="G39" s="312"/>
      <c r="H39" s="312"/>
      <c r="I39" s="312"/>
      <c r="J39" s="312"/>
      <c r="K39" s="312"/>
      <c r="L39" s="62"/>
      <c r="M39" s="348"/>
      <c r="N39" s="100"/>
      <c r="O39" s="100"/>
      <c r="P39" s="100"/>
      <c r="Q39" s="100"/>
      <c r="R39" s="100"/>
      <c r="S39" s="100"/>
      <c r="V39" s="8"/>
      <c r="W39" s="8"/>
    </row>
    <row r="40" ht="10.5" customHeight="1">
      <c r="B40" s="51"/>
      <c r="C40" s="51"/>
      <c r="D40" s="34"/>
      <c r="E40" s="34"/>
      <c r="F40" s="346" t="s">
        <v>104</v>
      </c>
      <c r="G40" s="346" t="s">
        <v>113</v>
      </c>
      <c r="H40" s="346" t="s">
        <v>120</v>
      </c>
      <c r="I40" s="346"/>
      <c r="J40" s="346" t="s">
        <v>104</v>
      </c>
      <c r="K40" s="346" t="s">
        <v>113</v>
      </c>
      <c r="L40" s="350" t="s">
        <v>120</v>
      </c>
      <c r="M40" s="113"/>
      <c r="N40" s="353"/>
      <c r="O40" s="355"/>
      <c r="P40" s="87"/>
      <c r="Q40" s="96"/>
      <c r="R40" s="207"/>
      <c r="S40" s="101"/>
      <c r="V40" s="8"/>
      <c r="W40" s="8"/>
    </row>
    <row r="41" ht="10.5" customHeight="1">
      <c r="B41" s="51"/>
      <c r="C41" s="51"/>
      <c r="D41" s="34"/>
      <c r="E41" s="34"/>
      <c r="F41" s="312" t="e">
        <f>_xlfn.RANK.EQ(H41,H$41:H$45,1)+COUNTIF(H$41:H41,H41)-1</f>
        <v>#VALUE!</v>
      </c>
      <c r="G41" s="62" t="str">
        <f>B13</f>
        <v>Titularidad pública y gestión privada con lucro</v>
      </c>
      <c r="H41" s="354" t="e">
        <f>L13</f>
        <v>#VALUE!</v>
      </c>
      <c r="I41" s="354"/>
      <c r="J41" s="64" t="n">
        <v>1</v>
      </c>
      <c r="K41" s="65" t="e">
        <f t="shared" ref="K41:L45" si="12">VLOOKUP($J41,$F$40:$H$45,MATCH(K$40,$F$40:$H$40,0),FALSE)</f>
        <v>#N/A</v>
      </c>
      <c r="L41" s="347" t="e">
        <f t="shared" si="12"/>
        <v>#N/A</v>
      </c>
      <c r="M41" s="84"/>
      <c r="N41" s="353"/>
      <c r="O41" s="355"/>
      <c r="P41" s="87"/>
      <c r="Q41" s="96"/>
      <c r="R41" s="207"/>
      <c r="S41" s="95"/>
      <c r="U41" s="102"/>
      <c r="V41" s="8"/>
      <c r="W41" s="8"/>
    </row>
    <row r="42" ht="10.5" customHeight="1">
      <c r="B42" s="51"/>
      <c r="C42" s="51"/>
      <c r="D42" s="34"/>
      <c r="E42" s="34"/>
      <c r="F42" s="312" t="e">
        <f>_xlfn.RANK.EQ(H42,H$41:H$45,1)+COUNTIF(H$41:H42,H42)-1</f>
        <v>#VALUE!</v>
      </c>
      <c r="G42" s="62" t="str">
        <f>B17</f>
        <v>Titularidad pública y gestión privada sin lucro</v>
      </c>
      <c r="H42" s="354" t="e">
        <f>L17</f>
        <v>#VALUE!</v>
      </c>
      <c r="I42" s="354"/>
      <c r="J42" s="64" t="n">
        <v>2</v>
      </c>
      <c r="K42" s="65" t="e">
        <f t="shared" si="12"/>
        <v>#N/A</v>
      </c>
      <c r="L42" s="347" t="e">
        <f t="shared" si="12"/>
        <v>#N/A</v>
      </c>
      <c r="M42" s="84"/>
      <c r="N42" s="353"/>
      <c r="O42" s="355"/>
      <c r="P42" s="87"/>
      <c r="Q42" s="96"/>
      <c r="R42" s="207"/>
      <c r="S42" s="95"/>
      <c r="V42" s="8"/>
      <c r="W42" s="8"/>
    </row>
    <row r="43" ht="10.5" customHeight="1">
      <c r="B43" s="51"/>
      <c r="C43" s="51"/>
      <c r="D43" s="34"/>
      <c r="E43" s="34"/>
      <c r="F43" s="312" t="e">
        <f>_xlfn.RANK.EQ(H43,H$41:H$45,1)+COUNTIF(H$41:H43,H43)-1</f>
        <v>#VALUE!</v>
      </c>
      <c r="G43" s="62" t="str">
        <f>B21</f>
        <v>Titularidad y gestión pública</v>
      </c>
      <c r="H43" s="354" t="e">
        <f>L21</f>
        <v>#VALUE!</v>
      </c>
      <c r="I43" s="354"/>
      <c r="J43" s="64" t="n">
        <v>3</v>
      </c>
      <c r="K43" s="65" t="e">
        <f t="shared" si="12"/>
        <v>#N/A</v>
      </c>
      <c r="L43" s="347" t="e">
        <f t="shared" si="12"/>
        <v>#N/A</v>
      </c>
      <c r="M43" s="84"/>
      <c r="N43" s="353"/>
      <c r="O43" s="355"/>
      <c r="P43" s="87"/>
      <c r="Q43" s="96"/>
      <c r="R43" s="207"/>
      <c r="S43" s="95"/>
      <c r="V43" s="8"/>
      <c r="W43" s="8"/>
    </row>
    <row r="44" ht="10.5" customHeight="1">
      <c r="B44" s="51"/>
      <c r="C44" s="51"/>
      <c r="D44" s="34"/>
      <c r="E44" s="34"/>
      <c r="F44" s="312" t="e">
        <f>_xlfn.RANK.EQ(H44,H$41:H$45,1)+COUNTIF(H$41:H44,H44)-1</f>
        <v>#VALUE!</v>
      </c>
      <c r="G44" s="62" t="str">
        <f>B25</f>
        <v>Titularidad y gestión privada con lucro</v>
      </c>
      <c r="H44" s="354" t="e">
        <f>L25</f>
        <v>#VALUE!</v>
      </c>
      <c r="I44" s="354"/>
      <c r="J44" s="64" t="n">
        <v>4</v>
      </c>
      <c r="K44" s="65" t="e">
        <f t="shared" si="12"/>
        <v>#N/A</v>
      </c>
      <c r="L44" s="347" t="e">
        <f t="shared" si="12"/>
        <v>#N/A</v>
      </c>
      <c r="M44" s="84"/>
      <c r="N44" s="353"/>
      <c r="O44" s="355"/>
      <c r="P44" s="87"/>
      <c r="Q44" s="96"/>
      <c r="R44" s="207"/>
      <c r="S44" s="95"/>
      <c r="V44" s="8"/>
      <c r="W44" s="8"/>
    </row>
    <row r="45" ht="10.5" customHeight="1">
      <c r="B45" s="51"/>
      <c r="C45" s="51"/>
      <c r="D45" s="34"/>
      <c r="E45" s="34"/>
      <c r="F45" s="312" t="e">
        <f>_xlfn.RANK.EQ(H45,H$41:H$45,1)+COUNTIF(H$41:H45,H45)-1</f>
        <v>#VALUE!</v>
      </c>
      <c r="G45" s="62" t="str">
        <f>B29</f>
        <v>Titularidad y gestión privada sin lucro</v>
      </c>
      <c r="H45" s="354" t="e">
        <f>L29</f>
        <v>#VALUE!</v>
      </c>
      <c r="I45" s="354"/>
      <c r="J45" s="64" t="n">
        <v>5</v>
      </c>
      <c r="K45" s="65" t="e">
        <f t="shared" si="12"/>
        <v>#N/A</v>
      </c>
      <c r="L45" s="347" t="e">
        <f t="shared" si="12"/>
        <v>#N/A</v>
      </c>
      <c r="M45" s="84"/>
      <c r="N45" s="353"/>
      <c r="O45" s="355"/>
      <c r="P45" s="87"/>
      <c r="Q45" s="96"/>
      <c r="R45" s="207"/>
      <c r="S45" s="95"/>
      <c r="V45" s="8"/>
      <c r="W45" s="8"/>
    </row>
    <row r="46" ht="10.5" customHeight="1">
      <c r="B46" s="51"/>
      <c r="C46" s="51"/>
      <c r="D46" s="34"/>
      <c r="E46" s="34"/>
      <c r="F46" s="35"/>
      <c r="G46" s="35"/>
      <c r="H46" s="35"/>
      <c r="I46" s="35"/>
      <c r="J46" s="35"/>
      <c r="K46" s="35"/>
      <c r="L46" s="356"/>
      <c r="M46" s="35"/>
      <c r="N46" s="353"/>
      <c r="O46" s="355"/>
      <c r="P46" s="87"/>
      <c r="Q46" s="96"/>
      <c r="R46" s="207"/>
      <c r="S46" s="95"/>
      <c r="V46" s="8"/>
      <c r="W46" s="8"/>
    </row>
    <row r="47" ht="10.5" customHeight="1">
      <c r="B47" s="51"/>
      <c r="C47" s="51"/>
      <c r="D47" s="34"/>
      <c r="E47" s="34"/>
      <c r="F47" s="34"/>
      <c r="G47" s="34"/>
      <c r="H47" s="34"/>
      <c r="I47" s="34"/>
      <c r="J47" s="34"/>
      <c r="K47" s="34"/>
      <c r="L47" s="223"/>
      <c r="M47" s="349"/>
      <c r="N47" s="353"/>
      <c r="O47" s="355"/>
      <c r="P47" s="87"/>
      <c r="Q47" s="96"/>
      <c r="R47" s="207"/>
      <c r="S47" s="95"/>
      <c r="V47" s="8"/>
      <c r="W47" s="8"/>
    </row>
    <row r="48" ht="10.5" customHeight="1">
      <c r="B48" s="51"/>
      <c r="C48" s="51"/>
      <c r="D48" s="34"/>
      <c r="E48" s="34"/>
      <c r="F48" s="34"/>
      <c r="G48" s="34"/>
      <c r="H48" s="34"/>
      <c r="I48" s="34"/>
      <c r="J48" s="34"/>
      <c r="K48" s="34"/>
      <c r="L48" s="223"/>
      <c r="M48" s="349"/>
      <c r="N48" s="353"/>
      <c r="O48" s="355"/>
      <c r="P48" s="87"/>
      <c r="Q48" s="96"/>
      <c r="R48" s="207"/>
      <c r="S48" s="95"/>
      <c r="V48" s="8"/>
      <c r="W48" s="8"/>
    </row>
    <row r="49" ht="10.5" customHeight="1">
      <c r="B49" s="51"/>
      <c r="C49" s="51"/>
      <c r="D49" s="51"/>
      <c r="E49" s="34"/>
      <c r="F49" s="34"/>
      <c r="G49" s="34"/>
      <c r="H49" s="34"/>
      <c r="I49" s="34"/>
      <c r="J49" s="34"/>
      <c r="K49" s="34"/>
      <c r="L49" s="223"/>
      <c r="M49" s="349"/>
      <c r="N49" s="353"/>
      <c r="O49" s="355"/>
      <c r="P49" s="87"/>
      <c r="Q49" s="96"/>
      <c r="R49" s="207"/>
      <c r="S49" s="95"/>
      <c r="V49" s="8"/>
      <c r="W49" s="8"/>
    </row>
    <row r="50" ht="10.5" customHeight="1"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255"/>
      <c r="M50" s="95"/>
      <c r="N50" s="87"/>
      <c r="O50" s="101"/>
      <c r="P50" s="87"/>
      <c r="Q50" s="96"/>
      <c r="R50" s="207"/>
      <c r="S50" s="95"/>
      <c r="V50" s="8"/>
      <c r="W50" s="8"/>
    </row>
    <row r="51" ht="10.5" customHeight="1"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255"/>
      <c r="M51" s="95"/>
      <c r="N51" s="87"/>
      <c r="O51" s="101"/>
      <c r="P51" s="87"/>
      <c r="Q51" s="96"/>
      <c r="R51" s="207"/>
      <c r="S51" s="95"/>
      <c r="V51" s="8"/>
      <c r="W51" s="8"/>
    </row>
    <row r="52" ht="10.5" customHeight="1"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255"/>
      <c r="M52" s="95"/>
      <c r="N52" s="87"/>
      <c r="O52" s="101"/>
      <c r="P52" s="87"/>
      <c r="Q52" s="96"/>
      <c r="R52" s="207"/>
      <c r="S52" s="95"/>
      <c r="V52" s="8"/>
      <c r="W52" s="8"/>
    </row>
    <row r="53" ht="10.5" customHeight="1"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255"/>
      <c r="M53" s="95"/>
      <c r="N53" s="87"/>
      <c r="O53" s="101"/>
      <c r="P53" s="87"/>
      <c r="Q53" s="96"/>
      <c r="R53" s="207"/>
      <c r="S53" s="95"/>
      <c r="V53" s="8"/>
      <c r="W53" s="8"/>
    </row>
    <row r="54" ht="10.5" customHeight="1">
      <c r="B54" s="167"/>
      <c r="C54" s="167"/>
      <c r="D54" s="167"/>
      <c r="E54" s="167"/>
      <c r="F54" s="167"/>
      <c r="G54" s="167"/>
      <c r="H54" s="167"/>
      <c r="I54" s="167"/>
      <c r="J54" s="167"/>
      <c r="K54" s="167"/>
      <c r="L54" s="351"/>
      <c r="M54" s="52"/>
      <c r="N54" s="53"/>
      <c r="O54" s="54"/>
      <c r="P54" s="53"/>
      <c r="Q54" s="54"/>
      <c r="R54" s="53"/>
      <c r="S54" s="52"/>
      <c r="V54" s="8"/>
      <c r="W54" s="8"/>
    </row>
    <row r="55" ht="10.5" customHeight="1">
      <c r="B55" s="167"/>
      <c r="C55" s="167"/>
      <c r="D55" s="167"/>
      <c r="E55" s="167"/>
      <c r="F55" s="167"/>
      <c r="G55" s="167"/>
      <c r="H55" s="167"/>
      <c r="I55" s="167"/>
      <c r="J55" s="167"/>
      <c r="K55" s="167"/>
      <c r="L55" s="351"/>
      <c r="M55" s="52"/>
      <c r="N55" s="53"/>
      <c r="O55" s="54"/>
      <c r="P55" s="53"/>
      <c r="Q55" s="54"/>
      <c r="R55" s="53"/>
      <c r="S55" s="52"/>
      <c r="V55" s="8"/>
      <c r="W55" s="8"/>
    </row>
    <row r="56" ht="10.5" customHeight="1">
      <c r="B56" s="167"/>
      <c r="C56" s="167"/>
      <c r="D56" s="167"/>
      <c r="E56" s="167"/>
      <c r="F56" s="167"/>
      <c r="G56" s="167"/>
      <c r="H56" s="167"/>
      <c r="I56" s="167"/>
      <c r="J56" s="167"/>
      <c r="K56" s="167"/>
      <c r="L56" s="351"/>
      <c r="M56" s="52"/>
      <c r="N56" s="53"/>
      <c r="O56" s="54"/>
      <c r="P56" s="53"/>
      <c r="Q56" s="54"/>
      <c r="R56" s="53"/>
      <c r="S56" s="52"/>
      <c r="V56" s="8"/>
      <c r="W56" s="8"/>
    </row>
    <row r="57" ht="10.5" customHeight="1">
      <c r="B57" s="167"/>
      <c r="C57" s="167"/>
      <c r="D57" s="167"/>
      <c r="E57" s="167"/>
      <c r="F57" s="167"/>
      <c r="G57" s="167"/>
      <c r="H57" s="167"/>
      <c r="I57" s="167"/>
      <c r="J57" s="167"/>
      <c r="K57" s="167"/>
      <c r="L57" s="351"/>
      <c r="M57" s="52"/>
      <c r="N57" s="53"/>
      <c r="O57" s="54"/>
      <c r="P57" s="53"/>
      <c r="Q57" s="54"/>
      <c r="R57" s="53"/>
      <c r="S57" s="52"/>
      <c r="V57" s="8"/>
      <c r="W57" s="8"/>
    </row>
    <row r="58" ht="10.5" customHeight="1">
      <c r="B58" s="276"/>
      <c r="C58" s="276"/>
      <c r="D58" s="276"/>
      <c r="E58" s="276"/>
      <c r="F58" s="276"/>
      <c r="G58" s="276"/>
      <c r="H58" s="276"/>
      <c r="I58" s="276"/>
      <c r="J58" s="276"/>
      <c r="K58" s="276"/>
      <c r="L58" s="276"/>
      <c r="M58" s="276"/>
      <c r="N58" s="276"/>
      <c r="O58" s="276"/>
      <c r="P58" s="276"/>
      <c r="Q58" s="276"/>
      <c r="R58" s="276"/>
      <c r="S58" s="276"/>
      <c r="T58" s="276"/>
      <c r="U58" s="276"/>
      <c r="V58" s="276"/>
      <c r="W58" s="8"/>
    </row>
    <row r="59" ht="10.5" customHeight="1">
      <c r="B59" s="51"/>
      <c r="C59" s="51"/>
      <c r="D59" s="51"/>
      <c r="E59" s="122"/>
      <c r="F59" s="122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3"/>
      <c r="V59" s="358"/>
      <c r="W59" s="8"/>
    </row>
    <row r="60" ht="10.5" customHeight="1">
      <c r="B60" s="51"/>
      <c r="C60" s="51"/>
      <c r="D60" s="51"/>
      <c r="E60" s="122"/>
      <c r="F60" s="122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3"/>
      <c r="V60" s="358"/>
      <c r="W60" s="8"/>
    </row>
    <row r="61" ht="10.5" customHeight="1">
      <c r="B61" s="51"/>
      <c r="C61" s="51"/>
      <c r="D61" s="51"/>
      <c r="E61" s="122"/>
      <c r="F61" s="122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3"/>
      <c r="V61" s="358"/>
      <c r="W61" s="8"/>
    </row>
    <row r="62" ht="10.5" customHeight="1">
      <c r="B62" s="51"/>
      <c r="C62" s="51"/>
      <c r="D62" s="51"/>
      <c r="E62" s="122"/>
      <c r="F62" s="122"/>
      <c r="G62" s="74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3"/>
      <c r="V62" s="358"/>
      <c r="W62" s="8"/>
    </row>
    <row r="63" ht="10.5" customHeight="1">
      <c r="B63" s="51"/>
      <c r="C63" s="51"/>
      <c r="D63" s="51"/>
      <c r="E63" s="122"/>
      <c r="F63" s="122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3"/>
      <c r="V63" s="358"/>
      <c r="W63" s="8"/>
    </row>
    <row r="64" ht="10.5" customHeight="1">
      <c r="B64" s="51"/>
      <c r="C64" s="51"/>
      <c r="D64" s="51"/>
      <c r="E64" s="122"/>
      <c r="F64" s="122"/>
      <c r="G64" s="74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166"/>
      <c r="T64" s="166"/>
      <c r="U64" s="104"/>
      <c r="V64" s="357"/>
      <c r="W64" s="8"/>
    </row>
    <row r="65" ht="10.5" customHeight="1">
      <c r="B65" s="51"/>
      <c r="C65" s="51"/>
      <c r="D65" s="51"/>
      <c r="E65" s="122"/>
      <c r="F65" s="122"/>
      <c r="G65" s="166"/>
      <c r="H65" s="166"/>
      <c r="I65" s="166"/>
      <c r="J65" s="166"/>
      <c r="K65" s="166"/>
      <c r="L65" s="166"/>
      <c r="M65" s="166"/>
      <c r="N65" s="166"/>
      <c r="O65" s="166"/>
      <c r="P65" s="166"/>
      <c r="Q65" s="166"/>
      <c r="R65" s="166"/>
      <c r="S65" s="166"/>
      <c r="T65" s="166"/>
      <c r="U65" s="166"/>
      <c r="V65" s="166"/>
      <c r="W65" s="8"/>
    </row>
    <row r="66" ht="10.5" customHeight="1">
      <c r="B66" s="51"/>
      <c r="C66" s="51"/>
      <c r="D66" s="51"/>
      <c r="E66" s="51"/>
      <c r="F66" s="51"/>
      <c r="G66" s="101"/>
      <c r="H66" s="101"/>
      <c r="I66" s="96"/>
      <c r="J66" s="207"/>
      <c r="K66" s="101"/>
      <c r="L66" s="101"/>
      <c r="M66" s="96"/>
      <c r="N66" s="207"/>
      <c r="O66" s="101"/>
      <c r="P66" s="101"/>
      <c r="Q66" s="96"/>
      <c r="R66" s="207"/>
      <c r="S66" s="96"/>
      <c r="T66" s="207"/>
      <c r="U66" s="112"/>
      <c r="V66" s="344"/>
      <c r="W66" s="8"/>
    </row>
    <row r="67" ht="10.5" customHeight="1">
      <c r="B67" s="51"/>
      <c r="C67" s="51"/>
      <c r="D67" s="51"/>
      <c r="E67" s="51"/>
      <c r="F67" s="51"/>
      <c r="G67" s="101"/>
      <c r="H67" s="101"/>
      <c r="I67" s="96"/>
      <c r="J67" s="207"/>
      <c r="K67" s="101"/>
      <c r="L67" s="101"/>
      <c r="M67" s="96"/>
      <c r="N67" s="207"/>
      <c r="O67" s="101"/>
      <c r="P67" s="101"/>
      <c r="Q67" s="96"/>
      <c r="R67" s="207"/>
      <c r="S67" s="96"/>
      <c r="T67" s="207"/>
      <c r="U67" s="112"/>
      <c r="V67" s="344"/>
      <c r="W67" s="8"/>
    </row>
    <row r="68" ht="10.5" customHeight="1">
      <c r="B68" s="51"/>
      <c r="C68" s="51"/>
      <c r="D68" s="51"/>
      <c r="E68" s="51"/>
      <c r="F68" s="51"/>
      <c r="G68" s="101"/>
      <c r="H68" s="101"/>
      <c r="I68" s="96"/>
      <c r="J68" s="207"/>
      <c r="K68" s="101"/>
      <c r="L68" s="101"/>
      <c r="M68" s="96"/>
      <c r="N68" s="207"/>
      <c r="O68" s="101"/>
      <c r="P68" s="101"/>
      <c r="Q68" s="96"/>
      <c r="R68" s="207"/>
      <c r="S68" s="96"/>
      <c r="T68" s="207"/>
      <c r="U68" s="112"/>
      <c r="V68" s="344"/>
      <c r="W68" s="8"/>
    </row>
    <row r="69" ht="10.5" customHeight="1">
      <c r="B69" s="51"/>
      <c r="C69" s="51"/>
      <c r="D69" s="51"/>
      <c r="E69" s="51"/>
      <c r="F69" s="51"/>
      <c r="G69" s="101"/>
      <c r="H69" s="101"/>
      <c r="I69" s="96"/>
      <c r="J69" s="207"/>
      <c r="K69" s="101"/>
      <c r="L69" s="101"/>
      <c r="M69" s="96"/>
      <c r="N69" s="207"/>
      <c r="O69" s="101"/>
      <c r="P69" s="101"/>
      <c r="Q69" s="96"/>
      <c r="R69" s="207"/>
      <c r="S69" s="96"/>
      <c r="T69" s="207"/>
      <c r="U69" s="112"/>
      <c r="V69" s="344"/>
      <c r="W69" s="8"/>
    </row>
    <row r="70" ht="10.5" customHeight="1">
      <c r="B70" s="51"/>
      <c r="C70" s="51"/>
      <c r="D70" s="51"/>
      <c r="E70" s="51"/>
      <c r="F70" s="51"/>
      <c r="G70" s="101"/>
      <c r="H70" s="101"/>
      <c r="I70" s="96"/>
      <c r="J70" s="207"/>
      <c r="K70" s="101"/>
      <c r="L70" s="101"/>
      <c r="M70" s="96"/>
      <c r="N70" s="207"/>
      <c r="O70" s="101"/>
      <c r="P70" s="101"/>
      <c r="Q70" s="96"/>
      <c r="R70" s="207"/>
      <c r="S70" s="96"/>
      <c r="T70" s="207"/>
      <c r="U70" s="112"/>
      <c r="V70" s="344"/>
      <c r="W70" s="8"/>
    </row>
    <row r="71" ht="10.5" customHeight="1">
      <c r="B71" s="51"/>
      <c r="C71" s="51"/>
      <c r="D71" s="51"/>
      <c r="E71" s="51"/>
      <c r="F71" s="51"/>
      <c r="G71" s="101"/>
      <c r="H71" s="101"/>
      <c r="I71" s="96"/>
      <c r="J71" s="207"/>
      <c r="K71" s="101"/>
      <c r="L71" s="101"/>
      <c r="M71" s="96"/>
      <c r="N71" s="207"/>
      <c r="O71" s="101"/>
      <c r="P71" s="101"/>
      <c r="Q71" s="96"/>
      <c r="R71" s="207"/>
      <c r="S71" s="96"/>
      <c r="T71" s="207"/>
      <c r="U71" s="112"/>
      <c r="V71" s="344"/>
      <c r="W71" s="8"/>
    </row>
    <row r="72" ht="10.5" customHeight="1">
      <c r="B72" s="51"/>
      <c r="C72" s="51"/>
      <c r="D72" s="51"/>
      <c r="E72" s="51"/>
      <c r="F72" s="51"/>
      <c r="G72" s="101"/>
      <c r="H72" s="101"/>
      <c r="I72" s="96"/>
      <c r="J72" s="207"/>
      <c r="K72" s="101"/>
      <c r="L72" s="101"/>
      <c r="M72" s="96"/>
      <c r="N72" s="207"/>
      <c r="O72" s="101"/>
      <c r="P72" s="101"/>
      <c r="Q72" s="96"/>
      <c r="R72" s="207"/>
      <c r="S72" s="96"/>
      <c r="T72" s="207"/>
      <c r="U72" s="112"/>
      <c r="V72" s="344"/>
      <c r="W72" s="8"/>
    </row>
    <row r="73" ht="10.5" customHeight="1">
      <c r="B73" s="51"/>
      <c r="C73" s="51"/>
      <c r="D73" s="51"/>
      <c r="E73" s="51"/>
      <c r="F73" s="51"/>
      <c r="G73" s="101"/>
      <c r="H73" s="101"/>
      <c r="I73" s="96"/>
      <c r="J73" s="207"/>
      <c r="K73" s="101"/>
      <c r="L73" s="101"/>
      <c r="M73" s="96"/>
      <c r="N73" s="207"/>
      <c r="O73" s="101"/>
      <c r="P73" s="101"/>
      <c r="Q73" s="96"/>
      <c r="R73" s="207"/>
      <c r="S73" s="96"/>
      <c r="T73" s="207"/>
      <c r="U73" s="112"/>
      <c r="V73" s="344"/>
      <c r="W73" s="8"/>
    </row>
    <row r="74" ht="10.5" customHeight="1">
      <c r="B74" s="51"/>
      <c r="C74" s="51"/>
      <c r="D74" s="51"/>
      <c r="E74" s="51"/>
      <c r="F74" s="51"/>
      <c r="G74" s="101"/>
      <c r="H74" s="101"/>
      <c r="I74" s="96"/>
      <c r="J74" s="207"/>
      <c r="K74" s="101"/>
      <c r="L74" s="101"/>
      <c r="M74" s="96"/>
      <c r="N74" s="207"/>
      <c r="O74" s="101"/>
      <c r="P74" s="101"/>
      <c r="Q74" s="96"/>
      <c r="R74" s="207"/>
      <c r="S74" s="96"/>
      <c r="T74" s="207"/>
      <c r="U74" s="112"/>
      <c r="V74" s="344"/>
      <c r="W74" s="8"/>
    </row>
    <row r="75" ht="10.5" customHeight="1">
      <c r="B75" s="51"/>
      <c r="C75" s="51"/>
      <c r="D75" s="51"/>
      <c r="E75" s="51"/>
      <c r="F75" s="51"/>
      <c r="G75" s="101"/>
      <c r="H75" s="101"/>
      <c r="I75" s="96"/>
      <c r="J75" s="207"/>
      <c r="K75" s="101"/>
      <c r="L75" s="101"/>
      <c r="M75" s="96"/>
      <c r="N75" s="207"/>
      <c r="O75" s="101"/>
      <c r="P75" s="101"/>
      <c r="Q75" s="96"/>
      <c r="R75" s="207"/>
      <c r="S75" s="96"/>
      <c r="T75" s="207"/>
      <c r="U75" s="112"/>
      <c r="V75" s="344"/>
      <c r="W75" s="8"/>
    </row>
    <row r="76" ht="10.5" customHeight="1">
      <c r="B76" s="51"/>
      <c r="C76" s="51"/>
      <c r="D76" s="51"/>
      <c r="E76" s="51"/>
      <c r="F76" s="51"/>
      <c r="G76" s="101"/>
      <c r="H76" s="101"/>
      <c r="I76" s="96"/>
      <c r="J76" s="207"/>
      <c r="K76" s="101"/>
      <c r="L76" s="101"/>
      <c r="M76" s="96"/>
      <c r="N76" s="207"/>
      <c r="O76" s="101"/>
      <c r="P76" s="101"/>
      <c r="Q76" s="96"/>
      <c r="R76" s="207"/>
      <c r="S76" s="96"/>
      <c r="T76" s="207"/>
      <c r="U76" s="112"/>
      <c r="V76" s="344"/>
      <c r="W76" s="8"/>
    </row>
    <row r="77" ht="10.5" customHeight="1">
      <c r="B77" s="51"/>
      <c r="C77" s="51"/>
      <c r="D77" s="51"/>
      <c r="E77" s="51"/>
      <c r="F77" s="51"/>
      <c r="G77" s="101"/>
      <c r="H77" s="101"/>
      <c r="I77" s="96"/>
      <c r="J77" s="207"/>
      <c r="K77" s="101"/>
      <c r="L77" s="101"/>
      <c r="M77" s="96"/>
      <c r="N77" s="207"/>
      <c r="O77" s="101"/>
      <c r="P77" s="101"/>
      <c r="Q77" s="96"/>
      <c r="R77" s="207"/>
      <c r="S77" s="96"/>
      <c r="T77" s="207"/>
      <c r="U77" s="112"/>
      <c r="V77" s="344"/>
      <c r="W77" s="8"/>
    </row>
    <row r="78" ht="10.5" customHeight="1">
      <c r="B78" s="51"/>
      <c r="C78" s="51"/>
      <c r="D78" s="51"/>
      <c r="E78" s="51"/>
      <c r="F78" s="51"/>
      <c r="G78" s="101"/>
      <c r="H78" s="101"/>
      <c r="I78" s="96"/>
      <c r="J78" s="207"/>
      <c r="K78" s="101"/>
      <c r="L78" s="101"/>
      <c r="M78" s="96"/>
      <c r="N78" s="207"/>
      <c r="O78" s="101"/>
      <c r="P78" s="101"/>
      <c r="Q78" s="96"/>
      <c r="R78" s="207"/>
      <c r="S78" s="96"/>
      <c r="T78" s="207"/>
      <c r="U78" s="112"/>
      <c r="V78" s="344"/>
      <c r="W78" s="8"/>
    </row>
    <row r="79" ht="10.5" customHeight="1">
      <c r="B79" s="51"/>
      <c r="C79" s="51"/>
      <c r="D79" s="51"/>
      <c r="E79" s="51"/>
      <c r="F79" s="51"/>
      <c r="G79" s="101"/>
      <c r="H79" s="101"/>
      <c r="I79" s="96"/>
      <c r="J79" s="207"/>
      <c r="K79" s="101"/>
      <c r="L79" s="101"/>
      <c r="M79" s="96"/>
      <c r="N79" s="207"/>
      <c r="O79" s="101"/>
      <c r="P79" s="101"/>
      <c r="Q79" s="96"/>
      <c r="R79" s="207"/>
      <c r="S79" s="96"/>
      <c r="T79" s="207"/>
      <c r="U79" s="112"/>
      <c r="V79" s="344"/>
      <c r="W79" s="8"/>
    </row>
    <row r="80" ht="10.5" customHeight="1">
      <c r="B80" s="51"/>
      <c r="C80" s="51"/>
      <c r="D80" s="51"/>
      <c r="E80" s="51"/>
      <c r="F80" s="51"/>
      <c r="G80" s="101"/>
      <c r="H80" s="101"/>
      <c r="I80" s="96"/>
      <c r="J80" s="207"/>
      <c r="K80" s="101"/>
      <c r="L80" s="101"/>
      <c r="M80" s="96"/>
      <c r="N80" s="207"/>
      <c r="O80" s="101"/>
      <c r="P80" s="101"/>
      <c r="Q80" s="96"/>
      <c r="R80" s="207"/>
      <c r="S80" s="96"/>
      <c r="T80" s="207"/>
      <c r="U80" s="112"/>
      <c r="V80" s="344"/>
      <c r="W80" s="8"/>
    </row>
    <row r="81" ht="10.5" customHeight="1">
      <c r="B81" s="51"/>
      <c r="C81" s="51"/>
      <c r="D81" s="51"/>
      <c r="E81" s="51"/>
      <c r="F81" s="51"/>
      <c r="G81" s="101"/>
      <c r="H81" s="101"/>
      <c r="I81" s="96"/>
      <c r="J81" s="207"/>
      <c r="K81" s="101"/>
      <c r="L81" s="101"/>
      <c r="M81" s="96"/>
      <c r="N81" s="207"/>
      <c r="O81" s="101"/>
      <c r="P81" s="101"/>
      <c r="Q81" s="96"/>
      <c r="R81" s="207"/>
      <c r="S81" s="96"/>
      <c r="T81" s="207"/>
      <c r="U81" s="112"/>
      <c r="V81" s="344"/>
      <c r="W81" s="8"/>
    </row>
    <row r="82" ht="10.5" customHeight="1">
      <c r="B82" s="51"/>
      <c r="C82" s="51"/>
      <c r="D82" s="51"/>
      <c r="E82" s="51"/>
      <c r="F82" s="51"/>
      <c r="G82" s="101"/>
      <c r="H82" s="101"/>
      <c r="I82" s="96"/>
      <c r="J82" s="207"/>
      <c r="K82" s="101"/>
      <c r="L82" s="101"/>
      <c r="M82" s="96"/>
      <c r="N82" s="207"/>
      <c r="O82" s="101"/>
      <c r="P82" s="101"/>
      <c r="Q82" s="96"/>
      <c r="R82" s="207"/>
      <c r="S82" s="96"/>
      <c r="T82" s="207"/>
      <c r="U82" s="112"/>
      <c r="V82" s="344"/>
      <c r="W82" s="8"/>
    </row>
    <row r="83" ht="10.5" customHeight="1">
      <c r="B83" s="51"/>
      <c r="C83" s="51"/>
      <c r="D83" s="51"/>
      <c r="E83" s="51"/>
      <c r="F83" s="51"/>
      <c r="G83" s="101"/>
      <c r="H83" s="101"/>
      <c r="I83" s="96"/>
      <c r="J83" s="207"/>
      <c r="K83" s="101"/>
      <c r="L83" s="101"/>
      <c r="M83" s="96"/>
      <c r="N83" s="207"/>
      <c r="O83" s="101"/>
      <c r="P83" s="101"/>
      <c r="Q83" s="96"/>
      <c r="R83" s="207"/>
      <c r="S83" s="96"/>
      <c r="T83" s="207"/>
      <c r="U83" s="112"/>
      <c r="V83" s="344"/>
      <c r="W83" s="8"/>
    </row>
    <row r="84" ht="10.5" customHeight="1">
      <c r="B84" s="51"/>
      <c r="C84" s="51"/>
      <c r="D84" s="51"/>
      <c r="E84" s="51"/>
      <c r="F84" s="51"/>
      <c r="G84" s="96"/>
      <c r="H84" s="96"/>
      <c r="I84" s="96"/>
      <c r="J84" s="207"/>
      <c r="K84" s="96"/>
      <c r="L84" s="96"/>
      <c r="M84" s="96"/>
      <c r="N84" s="207"/>
      <c r="O84" s="96"/>
      <c r="P84" s="96"/>
      <c r="Q84" s="96"/>
      <c r="R84" s="207"/>
      <c r="S84" s="96"/>
      <c r="T84" s="207"/>
      <c r="U84" s="54"/>
      <c r="V84" s="344"/>
      <c r="W84" s="8"/>
    </row>
    <row r="85" ht="10.5" customHeight="1">
      <c r="B85" s="40"/>
      <c r="V85" s="8"/>
      <c r="W85" s="8"/>
    </row>
    <row r="86" ht="10.5" customHeight="1">
      <c r="B86" s="36"/>
      <c r="V86" s="8"/>
      <c r="W86" s="8"/>
    </row>
    <row r="87" ht="10.5" customHeight="1">
      <c r="B87" s="36"/>
      <c r="V87" s="8"/>
      <c r="W87" s="8"/>
    </row>
    <row r="88" ht="10.5" customHeight="1">
      <c r="V88" s="8"/>
      <c r="W88" s="8"/>
    </row>
    <row r="89" ht="10.5" customHeight="1">
      <c r="V89" s="8"/>
      <c r="W89" s="8"/>
    </row>
    <row r="90" ht="10.5" customHeight="1">
      <c r="V90" s="8"/>
      <c r="W90" s="8"/>
    </row>
    <row r="91" ht="10.5" customHeight="1">
      <c r="V91" s="8"/>
      <c r="W91" s="8"/>
    </row>
    <row r="92" ht="10.5" customHeight="1">
      <c r="V92" s="8"/>
      <c r="W92" s="8"/>
    </row>
    <row r="93" ht="10.5" customHeight="1">
      <c r="V93" s="8"/>
      <c r="W93" s="8"/>
    </row>
    <row r="94" ht="10.5" customHeight="1">
      <c r="V94" s="8"/>
      <c r="W94" s="8"/>
    </row>
    <row r="95" ht="10.5" customHeight="1">
      <c r="L95" s="352"/>
      <c r="V95" s="8"/>
      <c r="W95" s="8"/>
    </row>
    <row r="96" ht="10.5" customHeight="1">
      <c r="L96" s="352"/>
      <c r="V96" s="8"/>
      <c r="W96" s="8"/>
    </row>
    <row r="97" ht="10.5" customHeight="1">
      <c r="V97" s="8"/>
      <c r="W97" s="8"/>
    </row>
    <row r="98" ht="10.5" customHeight="1">
      <c r="V98" s="8"/>
      <c r="W98" s="8"/>
    </row>
    <row r="99" ht="10.5" customHeight="1">
      <c r="V99" s="8"/>
      <c r="W99" s="8"/>
    </row>
    <row r="100" ht="10.5" customHeight="1">
      <c r="V100" s="8"/>
      <c r="W100" s="8"/>
    </row>
    <row r="101" ht="10.5" customHeight="1">
      <c r="V101" s="8"/>
      <c r="W101" s="8"/>
    </row>
    <row r="102" ht="10.5" customHeight="1">
      <c r="V102" s="8"/>
      <c r="W102" s="8"/>
    </row>
    <row r="103" ht="10.5" customHeight="1">
      <c r="V103" s="8"/>
      <c r="W103" s="8"/>
    </row>
    <row r="104" ht="10.5" customHeight="1">
      <c r="V104" s="8"/>
      <c r="W104" s="8"/>
    </row>
    <row r="105" ht="10.5" customHeight="1">
      <c r="V105" s="8"/>
      <c r="W105" s="8"/>
    </row>
    <row r="106" ht="10.5" customHeight="1">
      <c r="V106" s="8"/>
      <c r="W106" s="8"/>
    </row>
    <row r="107" ht="10.5" customHeight="1">
      <c r="V107" s="8"/>
      <c r="W107" s="8"/>
    </row>
    <row r="108" ht="10.5" customHeight="1">
      <c r="V108" s="8"/>
      <c r="W108" s="8"/>
    </row>
    <row r="109" ht="10.5" customHeight="1">
      <c r="V109" s="8"/>
      <c r="W109" s="8"/>
    </row>
    <row r="110" ht="10.5" customHeight="1">
      <c r="V110" s="8"/>
      <c r="W110" s="8"/>
    </row>
    <row r="111" ht="10.5" customHeight="1">
      <c r="V111" s="8"/>
      <c r="W111" s="8"/>
    </row>
    <row r="112" ht="10.5" customHeight="1">
      <c r="V112" s="8"/>
      <c r="W112" s="8"/>
    </row>
    <row r="113" ht="10.5" customHeight="1">
      <c r="V113" s="8"/>
      <c r="W113" s="8"/>
    </row>
    <row r="114" ht="10.5" customHeight="1">
      <c r="V114" s="8"/>
      <c r="W114" s="8"/>
    </row>
    <row r="115" ht="10.5" customHeight="1">
      <c r="V115" s="8"/>
      <c r="W115" s="8"/>
    </row>
    <row r="116" ht="10.5" customHeight="1">
      <c r="V116" s="8"/>
      <c r="W116" s="8"/>
    </row>
    <row r="117" ht="10.5" customHeight="1">
      <c r="V117" s="8"/>
      <c r="W117" s="8"/>
    </row>
    <row r="118" ht="10.5" customHeight="1">
      <c r="V118" s="8"/>
      <c r="W118" s="8"/>
    </row>
    <row r="119" ht="10.5" customHeight="1">
      <c r="V119" s="8"/>
      <c r="W119" s="8"/>
    </row>
    <row r="120" ht="10.5" customHeight="1">
      <c r="V120" s="8"/>
      <c r="W120" s="8"/>
    </row>
    <row r="121" ht="10.5" customHeight="1">
      <c r="B121" s="3"/>
      <c r="M121" s="3"/>
      <c r="O121" s="3"/>
      <c r="S121" s="3"/>
      <c r="V121" s="8"/>
      <c r="W121" s="8"/>
    </row>
    <row r="122" ht="10.5" customHeight="1">
      <c r="B122" s="3"/>
      <c r="M122" s="76"/>
      <c r="O122" s="76"/>
      <c r="S122" s="76"/>
      <c r="V122" s="8"/>
      <c r="W122" s="8"/>
    </row>
    <row r="123" ht="10.5" customHeight="1">
      <c r="B123" s="3"/>
      <c r="M123" s="3"/>
      <c r="O123" s="76"/>
      <c r="S123" s="76"/>
      <c r="V123" s="8"/>
      <c r="W123" s="8"/>
    </row>
    <row r="124" ht="10.5" customHeight="1">
      <c r="B124" s="3"/>
      <c r="M124" s="3"/>
      <c r="O124" s="76"/>
      <c r="S124" s="76"/>
      <c r="V124" s="8"/>
      <c r="W124" s="8"/>
    </row>
    <row r="125" ht="10.5" customHeight="1">
      <c r="B125" s="3"/>
      <c r="M125" s="3"/>
      <c r="O125" s="3"/>
      <c r="S125" s="3"/>
      <c r="V125" s="8"/>
      <c r="W125" s="8"/>
    </row>
    <row r="126" ht="10.5" customHeight="1">
      <c r="B126" s="3"/>
      <c r="V126" s="8"/>
      <c r="W126" s="8"/>
    </row>
    <row r="127" ht="10.5" customHeight="1">
      <c r="B127" s="3"/>
      <c r="M127" s="3"/>
      <c r="O127" s="3"/>
      <c r="S127" s="3"/>
      <c r="V127" s="8"/>
      <c r="W127" s="8"/>
    </row>
    <row r="128" ht="10.5" customHeight="1">
      <c r="V128" s="8"/>
      <c r="W128" s="8"/>
    </row>
    <row r="129" ht="10.5" customHeight="1">
      <c r="B129" s="3"/>
      <c r="M129" s="3"/>
      <c r="O129" s="3"/>
      <c r="S129" s="3"/>
      <c r="V129" s="8"/>
      <c r="W129" s="8"/>
    </row>
    <row r="130" ht="10.5" customHeight="1">
      <c r="B130" s="3"/>
      <c r="M130" s="76"/>
      <c r="O130" s="76"/>
      <c r="S130" s="76"/>
      <c r="V130" s="8"/>
    </row>
    <row r="131" ht="10.5" customHeight="1">
      <c r="B131" s="3"/>
      <c r="M131" s="3"/>
      <c r="O131" s="3"/>
      <c r="S131" s="3"/>
      <c r="V131" s="8"/>
    </row>
    <row r="132" ht="10.5" customHeight="1">
      <c r="B132" s="3"/>
      <c r="M132" s="3"/>
      <c r="O132" s="3"/>
      <c r="S132" s="3"/>
      <c r="V132" s="8"/>
    </row>
    <row r="133" ht="10.5" customHeight="1">
      <c r="B133" s="3"/>
      <c r="M133" s="3"/>
      <c r="O133" s="3"/>
      <c r="S133" s="3"/>
      <c r="V133" s="8"/>
    </row>
    <row r="134" ht="10.5" customHeight="1">
      <c r="B134" s="3"/>
      <c r="V134" s="8"/>
    </row>
    <row r="135" ht="10.5" customHeight="1">
      <c r="B135" s="3"/>
      <c r="M135" s="3"/>
      <c r="O135" s="3"/>
      <c r="S135" s="3"/>
      <c r="V135" s="8"/>
    </row>
    <row r="136" ht="10.5" customHeight="1">
      <c r="V136" s="8"/>
    </row>
    <row r="137" ht="10.5" customHeight="1">
      <c r="B137" s="3"/>
      <c r="V137" s="8"/>
    </row>
    <row r="138" ht="10.5" customHeight="1">
      <c r="B138" s="3"/>
      <c r="M138" s="76"/>
      <c r="O138" s="76"/>
      <c r="V138" s="8"/>
    </row>
    <row r="139" ht="10.5" customHeight="1">
      <c r="B139" s="3"/>
      <c r="M139" s="3"/>
      <c r="O139" s="3"/>
      <c r="V139" s="8"/>
    </row>
    <row r="140" ht="10.5" customHeight="1">
      <c r="B140" s="3"/>
      <c r="M140" s="3"/>
      <c r="O140" s="3"/>
    </row>
    <row r="141" ht="10.5" customHeight="1">
      <c r="B141" s="3"/>
      <c r="M141" s="3"/>
      <c r="O141" s="3"/>
    </row>
    <row r="142" ht="10.5" customHeight="1">
      <c r="B142" s="3"/>
    </row>
    <row r="143" ht="10.5" customHeight="1">
      <c r="B143" s="3"/>
      <c r="M143" s="3"/>
      <c r="O143" s="3"/>
    </row>
    <row r="144" ht="10.5" customHeight="1"/>
    <row r="145" ht="10.5" customHeight="1">
      <c r="B145" s="3"/>
      <c r="G145" s="3"/>
      <c r="H145" s="3"/>
      <c r="K145" s="3"/>
      <c r="L145" s="3"/>
      <c r="O145" s="3"/>
      <c r="P145" s="3"/>
    </row>
    <row r="146" ht="10.5" customHeight="1">
      <c r="B146" s="3"/>
      <c r="G146" s="3"/>
      <c r="H146" s="3"/>
      <c r="K146" s="3"/>
      <c r="L146" s="3"/>
      <c r="O146" s="3"/>
      <c r="P146" s="3"/>
    </row>
    <row r="147" ht="10.5" customHeight="1">
      <c r="B147" s="3"/>
      <c r="G147" s="3"/>
      <c r="H147" s="3"/>
      <c r="K147" s="3"/>
      <c r="L147" s="3"/>
      <c r="O147" s="3"/>
      <c r="P147" s="3"/>
    </row>
    <row r="148" ht="10.5" customHeight="1">
      <c r="B148" s="3"/>
      <c r="G148" s="3"/>
      <c r="H148" s="3"/>
      <c r="K148" s="3"/>
      <c r="L148" s="3"/>
      <c r="O148" s="3"/>
      <c r="P148" s="3"/>
    </row>
    <row r="149" ht="10.5" customHeight="1">
      <c r="B149" s="3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</row>
    <row r="150" ht="10.5" customHeight="1">
      <c r="B150" s="3"/>
    </row>
    <row r="151" ht="10.5" customHeight="1">
      <c r="B151" s="3"/>
      <c r="G151" s="3"/>
      <c r="H151" s="3"/>
      <c r="K151" s="3"/>
      <c r="L151" s="3"/>
      <c r="O151" s="3"/>
      <c r="P151" s="3"/>
    </row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43">
    <mergeCell ref="B7:S7"/>
    <mergeCell ref="B8:F12"/>
    <mergeCell ref="G8:K12"/>
    <mergeCell ref="L8:L12"/>
    <mergeCell ref="M8:N11"/>
    <mergeCell ref="O8:P11"/>
    <mergeCell ref="Q8:R11"/>
    <mergeCell ref="S8:S11"/>
    <mergeCell ref="B13:F16"/>
    <mergeCell ref="G13:K13"/>
    <mergeCell ref="S13:S16"/>
    <mergeCell ref="G14:K14"/>
    <mergeCell ref="G15:K15"/>
    <mergeCell ref="G16:K16"/>
    <mergeCell ref="B17:F20"/>
    <mergeCell ref="G17:K17"/>
    <mergeCell ref="S17:S20"/>
    <mergeCell ref="G18:K18"/>
    <mergeCell ref="G19:K19"/>
    <mergeCell ref="G20:K20"/>
    <mergeCell ref="B21:F24"/>
    <mergeCell ref="G21:K21"/>
    <mergeCell ref="S21:S24"/>
    <mergeCell ref="G22:K22"/>
    <mergeCell ref="G23:K23"/>
    <mergeCell ref="G24:K24"/>
    <mergeCell ref="B25:F28"/>
    <mergeCell ref="G25:K25"/>
    <mergeCell ref="S25:S28"/>
    <mergeCell ref="G26:K26"/>
    <mergeCell ref="G27:K27"/>
    <mergeCell ref="G32:K32"/>
    <mergeCell ref="B33:F36"/>
    <mergeCell ref="G33:K33"/>
    <mergeCell ref="S33:S36"/>
    <mergeCell ref="G34:K34"/>
    <mergeCell ref="G35:K35"/>
    <mergeCell ref="G36:K36"/>
    <mergeCell ref="B29:F32"/>
    <mergeCell ref="G29:K29"/>
    <mergeCell ref="S29:S32"/>
    <mergeCell ref="G30:K30"/>
    <mergeCell ref="G31:K31"/>
  </mergeCells>
  <conditionalFormatting sqref="L13:L15">
    <cfRule type="colorScale" priority="6">
      <colorScale>
        <cfvo type="min"/>
        <cfvo type="max"/>
        <color rgb="FFFCFCFF"/>
        <color rgb="FF63BE7B"/>
      </colorScale>
    </cfRule>
  </conditionalFormatting>
  <conditionalFormatting sqref="L17:L19">
    <cfRule type="colorScale" priority="5">
      <colorScale>
        <cfvo type="min"/>
        <cfvo type="max"/>
        <color rgb="FFFCFCFF"/>
        <color rgb="FF63BE7B"/>
      </colorScale>
    </cfRule>
  </conditionalFormatting>
  <conditionalFormatting sqref="L21:L23">
    <cfRule type="colorScale" priority="4">
      <colorScale>
        <cfvo type="min"/>
        <cfvo type="max"/>
        <color rgb="FFFCFCFF"/>
        <color rgb="FF63BE7B"/>
      </colorScale>
    </cfRule>
  </conditionalFormatting>
  <conditionalFormatting sqref="L25:L27">
    <cfRule type="colorScale" priority="3">
      <colorScale>
        <cfvo type="min"/>
        <cfvo type="max"/>
        <color rgb="FFFCFCFF"/>
        <color rgb="FF63BE7B"/>
      </colorScale>
    </cfRule>
  </conditionalFormatting>
  <conditionalFormatting sqref="L29:L31">
    <cfRule type="colorScale" priority="2">
      <colorScale>
        <cfvo type="min"/>
        <cfvo type="max"/>
        <color rgb="FFFCFCFF"/>
        <color rgb="FF63BE7B"/>
      </colorScale>
    </cfRule>
  </conditionalFormatting>
  <conditionalFormatting sqref="L33:L35">
    <cfRule type="colorScale" priority="1">
      <colorScale>
        <cfvo type="min"/>
        <cfvo type="max"/>
        <color rgb="FFFCFCFF"/>
        <color rgb="FF63BE7B"/>
      </colorScale>
    </cfRule>
  </conditionalFormatting>
  <conditionalFormatting sqref="N13:N15">
    <cfRule type="colorScale" priority="25">
      <colorScale>
        <cfvo type="min"/>
        <cfvo type="max"/>
        <color rgb="FFFCFCFF"/>
        <color rgb="FF63BE7B"/>
      </colorScale>
    </cfRule>
  </conditionalFormatting>
  <conditionalFormatting sqref="N17:N19">
    <cfRule type="colorScale" priority="24">
      <colorScale>
        <cfvo type="min"/>
        <cfvo type="max"/>
        <color rgb="FFFCFCFF"/>
        <color rgb="FF63BE7B"/>
      </colorScale>
    </cfRule>
  </conditionalFormatting>
  <conditionalFormatting sqref="N21:N23">
    <cfRule type="colorScale" priority="23">
      <colorScale>
        <cfvo type="min"/>
        <cfvo type="max"/>
        <color rgb="FFFCFCFF"/>
        <color rgb="FF63BE7B"/>
      </colorScale>
    </cfRule>
  </conditionalFormatting>
  <conditionalFormatting sqref="N25:N27">
    <cfRule type="colorScale" priority="22">
      <colorScale>
        <cfvo type="min"/>
        <cfvo type="max"/>
        <color rgb="FFFCFCFF"/>
        <color rgb="FF63BE7B"/>
      </colorScale>
    </cfRule>
  </conditionalFormatting>
  <conditionalFormatting sqref="N29:N31">
    <cfRule type="colorScale" priority="21">
      <colorScale>
        <cfvo type="min"/>
        <cfvo type="max"/>
        <color rgb="FFFCFCFF"/>
        <color rgb="FF63BE7B"/>
      </colorScale>
    </cfRule>
  </conditionalFormatting>
  <conditionalFormatting sqref="N33:N35">
    <cfRule type="colorScale" priority="7">
      <colorScale>
        <cfvo type="min"/>
        <cfvo type="max"/>
        <color rgb="FFFCFCFF"/>
        <color rgb="FF63BE7B"/>
      </colorScale>
    </cfRule>
  </conditionalFormatting>
  <conditionalFormatting sqref="P13:P15">
    <cfRule type="colorScale" priority="19">
      <colorScale>
        <cfvo type="min"/>
        <cfvo type="max"/>
        <color rgb="FFFCFCFF"/>
        <color rgb="FF63BE7B"/>
      </colorScale>
    </cfRule>
  </conditionalFormatting>
  <conditionalFormatting sqref="P17:P19">
    <cfRule type="colorScale" priority="18">
      <colorScale>
        <cfvo type="min"/>
        <cfvo type="max"/>
        <color rgb="FFFCFCFF"/>
        <color rgb="FF63BE7B"/>
      </colorScale>
    </cfRule>
  </conditionalFormatting>
  <conditionalFormatting sqref="P21:P23">
    <cfRule type="colorScale" priority="17">
      <colorScale>
        <cfvo type="min"/>
        <cfvo type="max"/>
        <color rgb="FFFCFCFF"/>
        <color rgb="FF63BE7B"/>
      </colorScale>
    </cfRule>
  </conditionalFormatting>
  <conditionalFormatting sqref="P25:P27">
    <cfRule type="colorScale" priority="16">
      <colorScale>
        <cfvo type="min"/>
        <cfvo type="max"/>
        <color rgb="FFFCFCFF"/>
        <color rgb="FF63BE7B"/>
      </colorScale>
    </cfRule>
  </conditionalFormatting>
  <conditionalFormatting sqref="P29:P31">
    <cfRule type="colorScale" priority="15">
      <colorScale>
        <cfvo type="min"/>
        <cfvo type="max"/>
        <color rgb="FFFCFCFF"/>
        <color rgb="FF63BE7B"/>
      </colorScale>
    </cfRule>
  </conditionalFormatting>
  <conditionalFormatting sqref="P33:P35">
    <cfRule type="colorScale" priority="8">
      <colorScale>
        <cfvo type="min"/>
        <cfvo type="max"/>
        <color rgb="FFFCFCFF"/>
        <color rgb="FF63BE7B"/>
      </colorScale>
    </cfRule>
  </conditionalFormatting>
  <conditionalFormatting sqref="R13:R15">
    <cfRule type="colorScale" priority="14">
      <colorScale>
        <cfvo type="min"/>
        <cfvo type="max"/>
        <color rgb="FFFCFCFF"/>
        <color rgb="FF63BE7B"/>
      </colorScale>
    </cfRule>
  </conditionalFormatting>
  <conditionalFormatting sqref="R17:R19">
    <cfRule type="colorScale" priority="13">
      <colorScale>
        <cfvo type="min"/>
        <cfvo type="max"/>
        <color rgb="FFFCFCFF"/>
        <color rgb="FF63BE7B"/>
      </colorScale>
    </cfRule>
  </conditionalFormatting>
  <conditionalFormatting sqref="R21:R23">
    <cfRule type="colorScale" priority="12">
      <colorScale>
        <cfvo type="min"/>
        <cfvo type="max"/>
        <color rgb="FFFCFCFF"/>
        <color rgb="FF63BE7B"/>
      </colorScale>
    </cfRule>
  </conditionalFormatting>
  <conditionalFormatting sqref="R25:R27">
    <cfRule type="colorScale" priority="11">
      <colorScale>
        <cfvo type="min"/>
        <cfvo type="max"/>
        <color rgb="FFFCFCFF"/>
        <color rgb="FF63BE7B"/>
      </colorScale>
    </cfRule>
  </conditionalFormatting>
  <conditionalFormatting sqref="R29:R31">
    <cfRule type="colorScale" priority="10">
      <colorScale>
        <cfvo type="min"/>
        <cfvo type="max"/>
        <color rgb="FFFCFCFF"/>
        <color rgb="FF63BE7B"/>
      </colorScale>
    </cfRule>
  </conditionalFormatting>
  <conditionalFormatting sqref="R33:R35">
    <cfRule type="colorScale" priority="9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241"/>
    <pageSetUpPr fitToPage="1"/>
  </sheetPr>
  <dimension ref="A1"/>
  <sheetViews>
    <sheetView showGridLines="0" zoomScaleNormal="100" zoomScaleSheetLayoutView="100" workbookViewId="0">
      <selection activeCell="E5" sqref="E5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</cols>
  <sheetData>
    <row r="1" ht="10.5" customHeight="1">
      <c r="A1" s="386"/>
      <c r="B1" s="387"/>
      <c r="C1" s="387"/>
      <c r="D1" s="387"/>
      <c r="E1" s="387"/>
      <c r="F1" s="387"/>
      <c r="G1" s="387"/>
      <c r="H1" s="387"/>
      <c r="I1" s="387"/>
      <c r="J1" s="387"/>
      <c r="K1" s="387"/>
      <c r="L1" s="387"/>
      <c r="M1" s="387"/>
      <c r="N1" s="387"/>
      <c r="O1" s="387"/>
      <c r="P1" s="387"/>
      <c r="Q1" s="387"/>
      <c r="R1" s="387"/>
      <c r="S1" s="387"/>
      <c r="T1" s="387"/>
      <c r="U1" s="387"/>
      <c r="V1" s="386"/>
      <c r="W1" s="55"/>
    </row>
    <row r="2" ht="10.5" customHeight="1">
      <c r="A2" s="386"/>
      <c r="B2" s="387"/>
      <c r="C2" s="387"/>
      <c r="D2" s="387"/>
      <c r="E2" s="387"/>
      <c r="F2" s="387"/>
      <c r="G2" s="387"/>
      <c r="H2" s="387"/>
      <c r="I2" s="387"/>
      <c r="J2" s="387"/>
      <c r="K2" s="387"/>
      <c r="L2" s="387"/>
      <c r="M2" s="387"/>
      <c r="N2" s="387"/>
      <c r="O2" s="387"/>
      <c r="P2" s="387"/>
      <c r="Q2" s="387"/>
      <c r="R2" s="387"/>
      <c r="S2" s="387"/>
      <c r="T2" s="387"/>
      <c r="U2" s="387"/>
      <c r="V2" s="386"/>
      <c r="W2" s="55"/>
    </row>
    <row r="3" ht="10.5" customHeight="1">
      <c r="A3" s="386"/>
      <c r="B3" s="387"/>
      <c r="C3" s="387"/>
      <c r="D3" s="387"/>
      <c r="E3" s="387"/>
      <c r="F3" s="387"/>
      <c r="G3" s="387"/>
      <c r="H3" s="387"/>
      <c r="I3" s="387"/>
      <c r="J3" s="387"/>
      <c r="K3" s="387"/>
      <c r="L3" s="387"/>
      <c r="M3" s="387"/>
      <c r="N3" s="387"/>
      <c r="O3" s="387"/>
      <c r="P3" s="387"/>
      <c r="Q3" s="387"/>
      <c r="R3" s="387"/>
      <c r="S3" s="387"/>
      <c r="T3" s="387"/>
      <c r="U3" s="387"/>
      <c r="V3" s="386"/>
      <c r="W3" s="55"/>
    </row>
    <row r="4" ht="10.5" customHeight="1">
      <c r="A4" s="386"/>
      <c r="B4" s="387"/>
      <c r="C4" s="387"/>
      <c r="D4" s="387"/>
      <c r="E4" s="387"/>
      <c r="F4" s="387"/>
      <c r="G4" s="387"/>
      <c r="H4" s="387"/>
      <c r="I4" s="387"/>
      <c r="J4" s="387"/>
      <c r="K4" s="387"/>
      <c r="L4" s="387"/>
      <c r="M4" s="387"/>
      <c r="N4" s="387"/>
      <c r="O4" s="387"/>
      <c r="P4" s="387"/>
      <c r="Q4" s="387"/>
      <c r="R4" s="387"/>
      <c r="S4" s="387"/>
      <c r="T4" s="387"/>
      <c r="U4" s="387"/>
      <c r="V4" s="386"/>
      <c r="W4" s="55"/>
    </row>
    <row r="5" ht="10.5" customHeight="1">
      <c r="A5" s="386"/>
      <c r="B5" s="387"/>
      <c r="C5" s="387"/>
      <c r="D5" s="387"/>
      <c r="E5" s="387"/>
      <c r="F5" s="387"/>
      <c r="G5" s="387"/>
      <c r="H5" s="387"/>
      <c r="I5" s="387"/>
      <c r="J5" s="387"/>
      <c r="K5" s="387"/>
      <c r="L5" s="387"/>
      <c r="M5" s="387"/>
      <c r="N5" s="387"/>
      <c r="O5" s="387"/>
      <c r="P5" s="387"/>
      <c r="Q5" s="387"/>
      <c r="R5" s="387"/>
      <c r="S5" s="387"/>
      <c r="T5" s="387"/>
      <c r="U5" s="387"/>
      <c r="V5" s="386"/>
      <c r="W5" s="55"/>
    </row>
    <row r="6" ht="10.5" customHeight="1">
      <c r="A6" s="386"/>
      <c r="B6" s="387"/>
      <c r="C6" s="387"/>
      <c r="D6" s="387"/>
      <c r="E6" s="387"/>
      <c r="F6" s="387"/>
      <c r="G6" s="387"/>
      <c r="H6" s="387"/>
      <c r="I6" s="387"/>
      <c r="J6" s="387"/>
      <c r="K6" s="387"/>
      <c r="L6" s="387"/>
      <c r="M6" s="387"/>
      <c r="N6" s="387"/>
      <c r="O6" s="387"/>
      <c r="P6" s="387"/>
      <c r="Q6" s="387"/>
      <c r="R6" s="387"/>
      <c r="S6" s="387"/>
      <c r="T6" s="387"/>
      <c r="U6" s="387"/>
      <c r="V6" s="386"/>
      <c r="W6" s="55"/>
    </row>
    <row r="7" ht="10.5" customHeight="1">
      <c r="A7" s="386"/>
      <c r="B7" s="387"/>
      <c r="C7" s="387"/>
      <c r="D7" s="387"/>
      <c r="E7" s="387"/>
      <c r="F7" s="387"/>
      <c r="G7" s="387"/>
      <c r="H7" s="387"/>
      <c r="I7" s="387"/>
      <c r="J7" s="387"/>
      <c r="K7" s="387"/>
      <c r="L7" s="387"/>
      <c r="M7" s="387"/>
      <c r="N7" s="387"/>
      <c r="O7" s="387"/>
      <c r="P7" s="387"/>
      <c r="Q7" s="387"/>
      <c r="R7" s="387"/>
      <c r="S7" s="387"/>
      <c r="T7" s="387"/>
      <c r="U7" s="387"/>
      <c r="V7" s="386"/>
      <c r="W7" s="55"/>
    </row>
    <row r="8" ht="10.5" customHeight="1">
      <c r="A8" s="386"/>
      <c r="B8" s="387"/>
      <c r="C8" s="387"/>
      <c r="D8" s="387"/>
      <c r="E8" s="387"/>
      <c r="F8" s="387"/>
      <c r="G8" s="387"/>
      <c r="H8" s="387"/>
      <c r="I8" s="387"/>
      <c r="J8" s="387"/>
      <c r="K8" s="387"/>
      <c r="L8" s="387"/>
      <c r="M8" s="387"/>
      <c r="N8" s="387"/>
      <c r="O8" s="387"/>
      <c r="P8" s="387"/>
      <c r="Q8" s="387"/>
      <c r="R8" s="387"/>
      <c r="S8" s="387"/>
      <c r="T8" s="387"/>
      <c r="U8" s="387"/>
      <c r="V8" s="386"/>
      <c r="W8" s="55"/>
    </row>
    <row r="9" ht="10.5" customHeight="1">
      <c r="A9" s="386"/>
      <c r="B9" s="387"/>
      <c r="C9" s="387"/>
      <c r="D9" s="387"/>
      <c r="E9" s="387"/>
      <c r="F9" s="387"/>
      <c r="G9" s="387"/>
      <c r="H9" s="387"/>
      <c r="I9" s="387"/>
      <c r="J9" s="387"/>
      <c r="K9" s="387"/>
      <c r="L9" s="387"/>
      <c r="M9" s="387"/>
      <c r="N9" s="387"/>
      <c r="O9" s="387"/>
      <c r="P9" s="387"/>
      <c r="Q9" s="387"/>
      <c r="R9" s="387"/>
      <c r="S9" s="387"/>
      <c r="T9" s="387"/>
      <c r="U9" s="387"/>
      <c r="V9" s="386"/>
      <c r="W9" s="55"/>
    </row>
    <row r="10" ht="10.5" customHeight="1">
      <c r="A10" s="386"/>
      <c r="B10" s="387"/>
      <c r="C10" s="387"/>
      <c r="D10" s="387"/>
      <c r="E10" s="395"/>
      <c r="F10" s="395"/>
      <c r="G10" s="387"/>
      <c r="H10" s="387"/>
      <c r="I10" s="387"/>
      <c r="J10" s="387"/>
      <c r="K10" s="387"/>
      <c r="L10" s="387"/>
      <c r="M10" s="387"/>
      <c r="N10" s="387"/>
      <c r="O10" s="387"/>
      <c r="P10" s="387"/>
      <c r="Q10" s="387"/>
      <c r="R10" s="387"/>
      <c r="S10" s="387"/>
      <c r="T10" s="387"/>
      <c r="U10" s="387"/>
      <c r="V10" s="386"/>
      <c r="W10" s="55"/>
    </row>
    <row r="11" ht="10.5" customHeight="1">
      <c r="A11" s="386"/>
      <c r="B11" s="387"/>
      <c r="C11" s="387"/>
      <c r="D11" s="387"/>
      <c r="E11" s="395"/>
      <c r="F11" s="395"/>
      <c r="G11" s="387"/>
      <c r="H11" s="387"/>
      <c r="I11" s="387"/>
      <c r="J11" s="387"/>
      <c r="K11" s="387"/>
      <c r="L11" s="387"/>
      <c r="M11" s="387"/>
      <c r="N11" s="387"/>
      <c r="O11" s="387"/>
      <c r="P11" s="387"/>
      <c r="Q11" s="387"/>
      <c r="R11" s="387"/>
      <c r="S11" s="387"/>
      <c r="T11" s="387"/>
      <c r="U11" s="387"/>
      <c r="V11" s="386"/>
      <c r="W11" s="55"/>
    </row>
    <row r="12" ht="10.5" customHeight="1">
      <c r="A12" s="386"/>
      <c r="B12" s="387"/>
      <c r="C12" s="387"/>
      <c r="D12" s="387"/>
      <c r="E12" s="395"/>
      <c r="F12" s="395"/>
      <c r="G12" s="387"/>
      <c r="H12" s="387"/>
      <c r="I12" s="387"/>
      <c r="J12" s="387"/>
      <c r="K12" s="387"/>
      <c r="L12" s="387"/>
      <c r="M12" s="387"/>
      <c r="N12" s="387"/>
      <c r="O12" s="387"/>
      <c r="P12" s="387"/>
      <c r="Q12" s="387"/>
      <c r="R12" s="387"/>
      <c r="S12" s="387"/>
      <c r="T12" s="387"/>
      <c r="U12" s="387"/>
      <c r="V12" s="386"/>
      <c r="W12" s="55"/>
    </row>
    <row r="13" ht="10.5" customHeight="1">
      <c r="A13" s="386"/>
      <c r="B13" s="387"/>
      <c r="C13" s="387"/>
      <c r="D13" s="387"/>
      <c r="E13" s="395"/>
      <c r="F13" s="395"/>
      <c r="G13" s="387"/>
      <c r="H13" s="387"/>
      <c r="I13" s="387"/>
      <c r="J13" s="387"/>
      <c r="K13" s="387"/>
      <c r="L13" s="387"/>
      <c r="M13" s="387"/>
      <c r="N13" s="387"/>
      <c r="O13" s="387"/>
      <c r="P13" s="387"/>
      <c r="Q13" s="387"/>
      <c r="R13" s="387"/>
      <c r="S13" s="387"/>
      <c r="T13" s="387"/>
      <c r="U13" s="387"/>
      <c r="V13" s="386"/>
      <c r="W13" s="55"/>
    </row>
    <row r="14" ht="10.5" customHeight="1">
      <c r="A14" s="386"/>
      <c r="B14" s="387"/>
      <c r="C14" s="387"/>
      <c r="D14" s="387"/>
      <c r="E14" s="395"/>
      <c r="F14" s="395"/>
      <c r="G14" s="387"/>
      <c r="H14" s="387"/>
      <c r="I14" s="387"/>
      <c r="J14" s="387"/>
      <c r="K14" s="387"/>
      <c r="L14" s="387"/>
      <c r="M14" s="387"/>
      <c r="N14" s="387"/>
      <c r="O14" s="387"/>
      <c r="P14" s="387"/>
      <c r="Q14" s="387"/>
      <c r="R14" s="387"/>
      <c r="S14" s="387"/>
      <c r="T14" s="387"/>
      <c r="U14" s="387"/>
      <c r="V14" s="386"/>
      <c r="W14" s="55"/>
    </row>
    <row r="15" ht="10.5" customHeight="1">
      <c r="A15" s="386"/>
      <c r="B15" s="387"/>
      <c r="C15" s="387"/>
      <c r="D15" s="387"/>
      <c r="E15" s="395"/>
      <c r="F15" s="395"/>
      <c r="G15" s="387"/>
      <c r="H15" s="387"/>
      <c r="I15" s="387"/>
      <c r="J15" s="387"/>
      <c r="K15" s="387"/>
      <c r="L15" s="387"/>
      <c r="M15" s="387"/>
      <c r="N15" s="387"/>
      <c r="O15" s="387"/>
      <c r="P15" s="387"/>
      <c r="Q15" s="387"/>
      <c r="R15" s="387"/>
      <c r="S15" s="387"/>
      <c r="T15" s="387"/>
      <c r="U15" s="387"/>
      <c r="V15" s="386"/>
      <c r="W15" s="55"/>
    </row>
    <row r="16" ht="10.5" customHeight="1">
      <c r="A16" s="386"/>
      <c r="B16" s="387"/>
      <c r="C16" s="387"/>
      <c r="D16" s="387"/>
      <c r="E16" s="395"/>
      <c r="F16" s="395"/>
      <c r="G16" s="387"/>
      <c r="H16" s="387"/>
      <c r="I16" s="387"/>
      <c r="J16" s="387"/>
      <c r="K16" s="387"/>
      <c r="L16" s="387"/>
      <c r="M16" s="387"/>
      <c r="N16" s="387"/>
      <c r="O16" s="387"/>
      <c r="P16" s="387"/>
      <c r="Q16" s="387"/>
      <c r="R16" s="387"/>
      <c r="S16" s="387"/>
      <c r="T16" s="387"/>
      <c r="U16" s="387"/>
      <c r="V16" s="386"/>
      <c r="W16" s="55"/>
    </row>
    <row r="17" ht="10.5" customHeight="1">
      <c r="A17" s="386"/>
      <c r="B17" s="387"/>
      <c r="C17" s="387"/>
      <c r="D17" s="387"/>
      <c r="E17" s="395"/>
      <c r="F17" s="395"/>
      <c r="G17" s="387"/>
      <c r="H17" s="387"/>
      <c r="I17" s="387"/>
      <c r="J17" s="387"/>
      <c r="K17" s="387"/>
      <c r="L17" s="387"/>
      <c r="M17" s="387"/>
      <c r="N17" s="387"/>
      <c r="O17" s="387"/>
      <c r="P17" s="387"/>
      <c r="Q17" s="387"/>
      <c r="R17" s="387"/>
      <c r="S17" s="387"/>
      <c r="T17" s="387"/>
      <c r="U17" s="387"/>
      <c r="V17" s="386"/>
      <c r="W17" s="55"/>
    </row>
    <row r="18" ht="10.5" customHeight="1">
      <c r="A18" s="15"/>
      <c r="B18" s="27"/>
      <c r="C18" s="27"/>
      <c r="D18" s="27"/>
      <c r="E18" s="397"/>
      <c r="F18" s="397"/>
      <c r="G18" s="27"/>
      <c r="H18" s="27"/>
      <c r="I18" s="27"/>
      <c r="J18" s="27"/>
      <c r="K18" s="27"/>
      <c r="L18" s="27"/>
      <c r="M18" s="27"/>
      <c r="N18" s="27"/>
      <c r="O18" s="387"/>
      <c r="P18" s="387"/>
      <c r="Q18" s="387"/>
      <c r="R18" s="387"/>
      <c r="S18" s="387"/>
      <c r="T18" s="387"/>
      <c r="U18" s="387"/>
      <c r="V18" s="386"/>
      <c r="W18" s="55"/>
    </row>
    <row r="19" ht="10.5" customHeight="1">
      <c r="A19" s="15"/>
      <c r="B19" s="27"/>
      <c r="C19" s="27"/>
      <c r="D19" s="27"/>
      <c r="E19" s="397"/>
      <c r="F19" s="397"/>
      <c r="G19" s="27"/>
      <c r="H19" s="27"/>
      <c r="I19" s="27"/>
      <c r="J19" s="27"/>
      <c r="K19" s="27"/>
      <c r="L19" s="27"/>
      <c r="M19" s="27"/>
      <c r="N19" s="27"/>
      <c r="O19" s="387"/>
      <c r="P19" s="387"/>
      <c r="Q19" s="387"/>
      <c r="R19" s="387"/>
      <c r="S19" s="387"/>
      <c r="T19" s="387"/>
      <c r="U19" s="387"/>
      <c r="V19" s="386"/>
      <c r="W19" s="55"/>
    </row>
    <row r="20" ht="10.5" customHeight="1">
      <c r="A20" s="15"/>
      <c r="B20" s="27"/>
      <c r="C20" s="27"/>
      <c r="D20" s="27"/>
      <c r="E20" s="397"/>
      <c r="F20" s="397"/>
      <c r="G20" s="27"/>
      <c r="H20" s="27"/>
      <c r="I20" s="27"/>
      <c r="J20" s="27"/>
      <c r="K20" s="27"/>
      <c r="L20" s="27"/>
      <c r="M20" s="27"/>
      <c r="N20" s="27"/>
      <c r="O20" s="387"/>
      <c r="P20" s="387"/>
      <c r="Q20" s="387"/>
      <c r="R20" s="387"/>
      <c r="S20" s="387"/>
      <c r="T20" s="387"/>
      <c r="U20" s="387"/>
      <c r="V20" s="386"/>
      <c r="W20" s="55"/>
    </row>
    <row r="21" ht="10.5" customHeight="1">
      <c r="A21" s="15"/>
      <c r="B21" s="27"/>
      <c r="C21" s="27"/>
      <c r="D21" s="27"/>
      <c r="E21" s="397"/>
      <c r="F21" s="397"/>
      <c r="G21" s="27"/>
      <c r="H21" s="27"/>
      <c r="I21" s="27"/>
      <c r="J21" s="27"/>
      <c r="K21" s="27"/>
      <c r="L21" s="27"/>
      <c r="M21" s="27"/>
      <c r="N21" s="27"/>
      <c r="O21" s="387"/>
      <c r="P21" s="387"/>
      <c r="Q21" s="387"/>
      <c r="R21" s="387"/>
      <c r="S21" s="387"/>
      <c r="T21" s="387"/>
      <c r="U21" s="387"/>
      <c r="V21" s="386"/>
      <c r="W21" s="55"/>
    </row>
    <row r="22" ht="10.5" customHeight="1">
      <c r="A22" s="15"/>
      <c r="B22" s="27"/>
      <c r="C22" s="27"/>
      <c r="D22" s="27"/>
      <c r="E22" s="397"/>
      <c r="F22" s="397"/>
      <c r="G22" s="27"/>
      <c r="H22" s="27"/>
      <c r="I22" s="27"/>
      <c r="J22" s="27"/>
      <c r="K22" s="27"/>
      <c r="L22" s="27"/>
      <c r="M22" s="27"/>
      <c r="N22" s="27"/>
      <c r="O22" s="387"/>
      <c r="P22" s="387"/>
      <c r="Q22" s="387"/>
      <c r="R22" s="387"/>
      <c r="S22" s="387"/>
      <c r="T22" s="387"/>
      <c r="U22" s="387"/>
      <c r="V22" s="386"/>
      <c r="W22" s="55"/>
    </row>
    <row r="23" ht="10.5" customHeight="1">
      <c r="A23" s="15"/>
      <c r="B23" s="27"/>
      <c r="C23" s="27"/>
      <c r="D23" s="27"/>
      <c r="E23" s="397"/>
      <c r="F23" s="397"/>
      <c r="G23" s="27"/>
      <c r="H23" s="27"/>
      <c r="I23" s="27"/>
      <c r="J23" s="27"/>
      <c r="K23" s="27"/>
      <c r="L23" s="27"/>
      <c r="M23" s="27"/>
      <c r="N23" s="27"/>
      <c r="O23" s="387"/>
      <c r="P23" s="387"/>
      <c r="Q23" s="387"/>
      <c r="R23" s="387"/>
      <c r="S23" s="387"/>
      <c r="T23" s="387"/>
      <c r="U23" s="387"/>
      <c r="V23" s="386"/>
      <c r="W23" s="55"/>
    </row>
    <row r="24" ht="10.5" customHeight="1">
      <c r="A24" s="15"/>
      <c r="B24" s="27"/>
      <c r="C24" s="27"/>
      <c r="D24" s="27"/>
      <c r="E24" s="397"/>
      <c r="F24" s="397"/>
      <c r="G24" s="27"/>
      <c r="H24" s="27"/>
      <c r="I24" s="27"/>
      <c r="J24" s="27"/>
      <c r="K24" s="27"/>
      <c r="L24" s="27"/>
      <c r="M24" s="27"/>
      <c r="N24" s="27"/>
      <c r="O24" s="387"/>
      <c r="P24" s="387"/>
      <c r="Q24" s="387"/>
      <c r="R24" s="387"/>
      <c r="S24" s="387"/>
      <c r="T24" s="387"/>
      <c r="U24" s="387"/>
      <c r="V24" s="386"/>
      <c r="W24" s="55"/>
    </row>
    <row r="25" ht="10.5" customHeight="1">
      <c r="A25" s="15"/>
      <c r="B25" s="27"/>
      <c r="C25" s="27"/>
      <c r="D25" s="27"/>
      <c r="E25" s="397"/>
      <c r="F25" s="397"/>
      <c r="G25" s="27"/>
      <c r="H25" s="27"/>
      <c r="I25" s="27"/>
      <c r="J25" s="27"/>
      <c r="K25" s="27"/>
      <c r="L25" s="27"/>
      <c r="M25" s="27"/>
      <c r="N25" s="27"/>
      <c r="O25" s="387"/>
      <c r="P25" s="387"/>
      <c r="Q25" s="387"/>
      <c r="R25" s="387"/>
      <c r="S25" s="387"/>
      <c r="T25" s="387"/>
      <c r="U25" s="387"/>
      <c r="V25" s="386"/>
      <c r="W25" s="55"/>
    </row>
    <row r="26" ht="10.5" customHeight="1">
      <c r="A26" s="15"/>
      <c r="B26" s="27"/>
      <c r="C26" s="27"/>
      <c r="D26" s="27"/>
      <c r="E26" s="397"/>
      <c r="F26" s="397"/>
      <c r="G26" s="27"/>
      <c r="H26" s="27"/>
      <c r="I26" s="27"/>
      <c r="J26" s="27"/>
      <c r="K26" s="27"/>
      <c r="L26" s="27"/>
      <c r="M26" s="27"/>
      <c r="N26" s="27"/>
      <c r="O26" s="387"/>
      <c r="P26" s="387"/>
      <c r="Q26" s="387"/>
      <c r="R26" s="387"/>
      <c r="S26" s="387"/>
      <c r="T26" s="387"/>
      <c r="U26" s="387"/>
      <c r="V26" s="386"/>
      <c r="W26" s="55"/>
    </row>
    <row r="27" ht="10.5" customHeight="1">
      <c r="A27" s="15"/>
      <c r="B27" s="27"/>
      <c r="C27" s="27"/>
      <c r="D27" s="27"/>
      <c r="E27" s="397"/>
      <c r="F27" s="397"/>
      <c r="G27" s="27"/>
      <c r="H27" s="27"/>
      <c r="I27" s="27"/>
      <c r="J27" s="27"/>
      <c r="K27" s="27"/>
      <c r="L27" s="27"/>
      <c r="M27" s="27"/>
      <c r="N27" s="27"/>
      <c r="O27" s="388"/>
      <c r="P27" s="388"/>
      <c r="Q27" s="388"/>
      <c r="R27" s="388"/>
      <c r="S27" s="388"/>
      <c r="T27" s="388"/>
      <c r="U27" s="388"/>
      <c r="V27" s="389"/>
    </row>
    <row r="28" ht="10.5" customHeight="1">
      <c r="A28" s="15"/>
      <c r="B28" s="27"/>
      <c r="C28" s="27"/>
      <c r="D28" s="27"/>
      <c r="E28" s="397"/>
      <c r="F28" s="397"/>
      <c r="G28" s="27"/>
      <c r="H28" s="27"/>
      <c r="I28" s="27"/>
      <c r="J28" s="27"/>
      <c r="K28" s="27"/>
      <c r="L28" s="27"/>
      <c r="M28" s="27"/>
      <c r="N28" s="27"/>
      <c r="O28" s="388"/>
      <c r="P28" s="388"/>
      <c r="Q28" s="390"/>
      <c r="R28" s="390"/>
      <c r="S28" s="390"/>
      <c r="T28" s="390"/>
      <c r="U28" s="390"/>
      <c r="V28" s="389"/>
    </row>
    <row r="29" ht="10.5" customHeight="1">
      <c r="A29" s="29"/>
      <c r="B29" s="29"/>
      <c r="C29" s="29"/>
      <c r="D29" s="29"/>
      <c r="E29" s="397"/>
      <c r="F29" s="397"/>
      <c r="G29" s="29"/>
      <c r="H29" s="29"/>
      <c r="I29" s="29"/>
      <c r="J29" s="29"/>
      <c r="K29" s="29"/>
      <c r="L29" s="29"/>
      <c r="M29" s="29"/>
      <c r="N29" s="29"/>
      <c r="O29" s="390"/>
      <c r="P29" s="390"/>
      <c r="Q29" s="390"/>
      <c r="R29" s="390"/>
      <c r="S29" s="390"/>
      <c r="T29" s="390"/>
      <c r="U29" s="390"/>
      <c r="V29" s="389"/>
    </row>
    <row r="30" ht="10.5" customHeight="1">
      <c r="A30" s="29"/>
      <c r="B30" s="29"/>
      <c r="C30" s="29"/>
      <c r="D30" s="29"/>
      <c r="E30" s="397"/>
      <c r="F30" s="397"/>
      <c r="G30" s="29"/>
      <c r="H30" s="29"/>
      <c r="I30" s="29"/>
      <c r="J30" s="29"/>
      <c r="K30" s="29"/>
      <c r="L30" s="29"/>
      <c r="M30" s="29"/>
      <c r="N30" s="29"/>
      <c r="O30" s="390"/>
      <c r="P30" s="390"/>
      <c r="Q30" s="390"/>
      <c r="R30" s="390"/>
      <c r="S30" s="390"/>
      <c r="T30" s="390"/>
      <c r="U30" s="390"/>
      <c r="V30" s="389"/>
    </row>
    <row r="31" ht="10.5" customHeight="1">
      <c r="A31" s="29"/>
      <c r="B31" s="29"/>
      <c r="C31" s="29"/>
      <c r="D31" s="29"/>
      <c r="E31" s="397"/>
      <c r="F31" s="397"/>
      <c r="G31" s="29"/>
      <c r="H31" s="29"/>
      <c r="I31" s="29"/>
      <c r="J31" s="29"/>
      <c r="K31" s="29"/>
      <c r="L31" s="29"/>
      <c r="M31" s="29"/>
      <c r="N31" s="29"/>
      <c r="O31" s="390"/>
      <c r="P31" s="390"/>
      <c r="Q31" s="390"/>
      <c r="R31" s="390"/>
      <c r="S31" s="390"/>
      <c r="T31" s="390"/>
      <c r="U31" s="390"/>
      <c r="V31" s="389"/>
    </row>
    <row r="32" ht="10.5" customHeight="1">
      <c r="A32" s="29"/>
      <c r="B32" s="29"/>
      <c r="C32" s="29"/>
      <c r="D32" s="29"/>
      <c r="E32" s="397"/>
      <c r="F32" s="397"/>
      <c r="G32" s="29"/>
      <c r="H32" s="29"/>
      <c r="I32" s="29"/>
      <c r="J32" s="29"/>
      <c r="K32" s="29"/>
      <c r="L32" s="29"/>
      <c r="M32" s="29"/>
      <c r="N32" s="29"/>
      <c r="O32" s="390"/>
      <c r="P32" s="390"/>
      <c r="Q32" s="390"/>
      <c r="R32" s="390"/>
      <c r="S32" s="390"/>
      <c r="T32" s="390"/>
      <c r="U32" s="390"/>
      <c r="V32" s="389"/>
    </row>
    <row r="33" ht="10.5" customHeight="1">
      <c r="A33" s="29"/>
      <c r="B33" s="29"/>
      <c r="C33" s="29"/>
      <c r="D33" s="29"/>
      <c r="E33" s="397"/>
      <c r="F33" s="397"/>
      <c r="G33" s="29"/>
      <c r="H33" s="29"/>
      <c r="I33" s="29"/>
      <c r="J33" s="29"/>
      <c r="K33" s="29"/>
      <c r="L33" s="29"/>
      <c r="M33" s="29"/>
      <c r="N33" s="29"/>
      <c r="O33" s="390"/>
      <c r="P33" s="390"/>
      <c r="Q33" s="390"/>
      <c r="R33" s="390"/>
      <c r="S33" s="390"/>
      <c r="T33" s="390"/>
      <c r="U33" s="390"/>
      <c r="V33" s="389"/>
    </row>
    <row r="34" ht="10.5" customHeight="1">
      <c r="A34" s="29"/>
      <c r="B34" s="29"/>
      <c r="C34" s="29"/>
      <c r="D34" s="29"/>
      <c r="E34" s="397"/>
      <c r="F34" s="397"/>
      <c r="G34" s="29"/>
      <c r="H34" s="29"/>
      <c r="I34" s="29"/>
      <c r="J34" s="29"/>
      <c r="K34" s="29"/>
      <c r="L34" s="29"/>
      <c r="M34" s="29"/>
      <c r="N34" s="29"/>
      <c r="O34" s="390"/>
      <c r="P34" s="390"/>
      <c r="Q34" s="390"/>
      <c r="R34" s="390"/>
      <c r="S34" s="390"/>
      <c r="T34" s="390"/>
      <c r="U34" s="390"/>
      <c r="V34" s="389"/>
    </row>
    <row r="35" ht="10.5" customHeight="1">
      <c r="A35" s="29"/>
      <c r="B35" s="29"/>
      <c r="C35" s="29"/>
      <c r="D35" s="29"/>
      <c r="E35" s="397"/>
      <c r="F35" s="397"/>
      <c r="G35" s="29"/>
      <c r="H35" s="29"/>
      <c r="I35" s="29"/>
      <c r="J35" s="29"/>
      <c r="K35" s="29"/>
      <c r="L35" s="29"/>
      <c r="M35" s="29"/>
      <c r="N35" s="29"/>
      <c r="O35" s="390"/>
      <c r="P35" s="390"/>
      <c r="Q35" s="390"/>
      <c r="R35" s="390"/>
      <c r="S35" s="390"/>
      <c r="T35" s="390"/>
      <c r="U35" s="390"/>
      <c r="V35" s="389"/>
    </row>
    <row r="36" ht="10.5" customHeight="1">
      <c r="A36" s="29"/>
      <c r="B36" s="29"/>
      <c r="C36" s="29"/>
      <c r="D36" s="29"/>
      <c r="E36" s="397"/>
      <c r="F36" s="397"/>
      <c r="G36" s="29"/>
      <c r="H36" s="29"/>
      <c r="I36" s="29"/>
      <c r="J36" s="29"/>
      <c r="K36" s="29"/>
      <c r="L36" s="29"/>
      <c r="M36" s="29"/>
      <c r="N36" s="29"/>
      <c r="O36" s="390"/>
      <c r="P36" s="390"/>
      <c r="Q36" s="390"/>
      <c r="R36" s="390"/>
      <c r="S36" s="390"/>
      <c r="T36" s="390"/>
      <c r="U36" s="390"/>
      <c r="V36" s="389"/>
    </row>
    <row r="37" ht="10.5" customHeight="1">
      <c r="A37" s="29"/>
      <c r="B37" s="29"/>
      <c r="C37" s="29"/>
      <c r="D37" s="29"/>
      <c r="E37" s="397"/>
      <c r="F37" s="397"/>
      <c r="G37" s="29"/>
      <c r="H37" s="29"/>
      <c r="I37" s="29"/>
      <c r="J37" s="29"/>
      <c r="K37" s="29"/>
      <c r="L37" s="29"/>
      <c r="M37" s="29"/>
      <c r="N37" s="29"/>
      <c r="O37" s="390"/>
      <c r="P37" s="390"/>
      <c r="Q37" s="390"/>
      <c r="R37" s="390"/>
      <c r="S37" s="390"/>
      <c r="T37" s="390"/>
      <c r="U37" s="390"/>
      <c r="V37" s="389"/>
    </row>
    <row r="38" ht="10.5" customHeight="1">
      <c r="A38" s="29"/>
      <c r="B38" s="29"/>
      <c r="C38" s="29"/>
      <c r="D38" s="29"/>
      <c r="E38" s="397"/>
      <c r="F38" s="397"/>
      <c r="G38" s="29"/>
      <c r="H38" s="29"/>
      <c r="I38" s="29"/>
      <c r="J38" s="29"/>
      <c r="K38" s="29"/>
      <c r="L38" s="29"/>
      <c r="M38" s="29"/>
      <c r="N38" s="29"/>
      <c r="O38" s="390"/>
      <c r="P38" s="390"/>
      <c r="Q38" s="390"/>
      <c r="R38" s="390"/>
      <c r="S38" s="390"/>
      <c r="T38" s="390"/>
      <c r="U38" s="390"/>
      <c r="V38" s="389"/>
    </row>
    <row r="39" ht="10.5" customHeight="1">
      <c r="A39" s="29"/>
      <c r="B39" s="29"/>
      <c r="C39" s="29"/>
      <c r="D39" s="29"/>
      <c r="E39" s="397"/>
      <c r="F39" s="397"/>
      <c r="G39" s="29"/>
      <c r="H39" s="29"/>
      <c r="I39" s="29"/>
      <c r="J39" s="29"/>
      <c r="K39" s="29"/>
      <c r="L39" s="29"/>
      <c r="M39" s="29"/>
      <c r="N39" s="29"/>
      <c r="O39" s="390"/>
      <c r="P39" s="390"/>
      <c r="Q39" s="390"/>
      <c r="R39" s="390"/>
      <c r="S39" s="390"/>
      <c r="T39" s="390"/>
      <c r="U39" s="390"/>
      <c r="V39" s="389"/>
    </row>
    <row r="40" ht="10.5" customHeight="1">
      <c r="A40" s="29"/>
      <c r="B40" s="29"/>
      <c r="C40" s="29"/>
      <c r="D40" s="29"/>
      <c r="E40" s="397"/>
      <c r="F40" s="397"/>
      <c r="G40" s="29"/>
      <c r="H40" s="29"/>
      <c r="I40" s="29"/>
      <c r="J40" s="29"/>
      <c r="K40" s="29"/>
      <c r="L40" s="29"/>
      <c r="M40" s="29"/>
      <c r="N40" s="29"/>
      <c r="O40" s="388"/>
      <c r="P40" s="388"/>
      <c r="Q40" s="388"/>
      <c r="R40" s="388"/>
      <c r="S40" s="388"/>
      <c r="T40" s="388"/>
      <c r="U40" s="388"/>
      <c r="V40" s="389"/>
    </row>
    <row r="41" ht="10.5" customHeight="1">
      <c r="A41" s="30"/>
      <c r="B41" s="28"/>
      <c r="C41" s="28"/>
      <c r="D41" s="28"/>
      <c r="E41" s="397"/>
      <c r="F41" s="397"/>
      <c r="G41" s="28"/>
      <c r="H41" s="28"/>
      <c r="I41" s="28"/>
      <c r="J41" s="28"/>
      <c r="K41" s="28"/>
      <c r="L41" s="28"/>
      <c r="M41" s="28"/>
      <c r="N41" s="29"/>
      <c r="O41" s="388"/>
      <c r="P41" s="388"/>
      <c r="Q41" s="390"/>
      <c r="R41" s="390"/>
      <c r="S41" s="390"/>
      <c r="T41" s="390"/>
      <c r="U41" s="390"/>
      <c r="V41" s="389"/>
    </row>
    <row r="42" ht="10.5" customHeight="1">
      <c r="A42" s="29"/>
      <c r="B42" s="29"/>
      <c r="C42" s="29"/>
      <c r="D42" s="29"/>
      <c r="E42" s="397"/>
      <c r="F42" s="397"/>
      <c r="G42" s="29"/>
      <c r="H42" s="29"/>
      <c r="I42" s="29"/>
      <c r="J42" s="29"/>
      <c r="K42" s="29"/>
      <c r="L42" s="29"/>
      <c r="M42" s="29"/>
      <c r="N42" s="29"/>
      <c r="O42" s="390"/>
      <c r="P42" s="390"/>
      <c r="Q42" s="390"/>
      <c r="R42" s="390"/>
      <c r="S42" s="390"/>
      <c r="T42" s="390"/>
      <c r="U42" s="390"/>
      <c r="V42" s="389"/>
    </row>
    <row r="43" ht="10.5" customHeight="1">
      <c r="A43" s="29"/>
      <c r="B43" s="29"/>
      <c r="C43" s="29"/>
      <c r="D43" s="29"/>
      <c r="E43" s="397"/>
      <c r="F43" s="397"/>
      <c r="G43" s="29"/>
      <c r="H43" s="29"/>
      <c r="I43" s="29"/>
      <c r="J43" s="29"/>
      <c r="K43" s="29"/>
      <c r="L43" s="29"/>
      <c r="M43" s="29"/>
      <c r="N43" s="29"/>
      <c r="O43" s="390"/>
      <c r="P43" s="390"/>
      <c r="Q43" s="390"/>
      <c r="R43" s="390"/>
      <c r="S43" s="390"/>
      <c r="T43" s="390"/>
      <c r="U43" s="390"/>
      <c r="V43" s="389"/>
    </row>
    <row r="44" ht="10.5" customHeight="1">
      <c r="A44" s="30"/>
      <c r="B44" s="28"/>
      <c r="C44" s="28"/>
      <c r="D44" s="28"/>
      <c r="E44" s="397"/>
      <c r="F44" s="397"/>
      <c r="G44" s="28"/>
      <c r="H44" s="28"/>
      <c r="I44" s="28"/>
      <c r="J44" s="28"/>
      <c r="K44" s="28"/>
      <c r="L44" s="28"/>
      <c r="M44" s="28"/>
      <c r="N44" s="29"/>
      <c r="O44" s="390"/>
      <c r="P44" s="390"/>
      <c r="Q44" s="390"/>
      <c r="R44" s="390"/>
      <c r="S44" s="390"/>
      <c r="T44" s="390"/>
      <c r="U44" s="390"/>
      <c r="V44" s="389"/>
    </row>
    <row r="45" ht="10.5" customHeight="1">
      <c r="A45" s="30"/>
      <c r="B45" s="28"/>
      <c r="C45" s="28"/>
      <c r="D45" s="28"/>
      <c r="E45" s="397"/>
      <c r="F45" s="397"/>
      <c r="G45" s="28"/>
      <c r="H45" s="28"/>
      <c r="I45" s="28"/>
      <c r="J45" s="28"/>
      <c r="K45" s="28"/>
      <c r="L45" s="28"/>
      <c r="M45" s="28"/>
      <c r="N45" s="29"/>
      <c r="O45" s="390"/>
      <c r="P45" s="390"/>
      <c r="Q45" s="390"/>
      <c r="R45" s="390"/>
      <c r="S45" s="390"/>
      <c r="T45" s="390"/>
      <c r="U45" s="390"/>
      <c r="V45" s="389"/>
    </row>
    <row r="46" ht="10.5" customHeight="1">
      <c r="A46" s="30"/>
      <c r="B46" s="398"/>
      <c r="C46" s="398"/>
      <c r="D46" s="398"/>
      <c r="E46" s="398"/>
      <c r="F46" s="398"/>
      <c r="G46" s="398"/>
      <c r="H46" s="398"/>
      <c r="I46" s="398"/>
      <c r="J46" s="398"/>
      <c r="K46" s="398"/>
      <c r="L46" s="398"/>
      <c r="M46" s="398"/>
      <c r="N46" s="29"/>
      <c r="O46" s="390"/>
      <c r="P46" s="390"/>
      <c r="Q46" s="390"/>
      <c r="R46" s="390"/>
      <c r="S46" s="390"/>
      <c r="T46" s="390"/>
      <c r="U46" s="390"/>
      <c r="V46" s="389"/>
    </row>
    <row r="47" ht="10.5" customHeight="1">
      <c r="A47" s="30"/>
      <c r="B47" s="398"/>
      <c r="C47" s="398"/>
      <c r="D47" s="398"/>
      <c r="E47" s="398"/>
      <c r="F47" s="398"/>
      <c r="G47" s="398"/>
      <c r="H47" s="398"/>
      <c r="I47" s="398"/>
      <c r="J47" s="398"/>
      <c r="K47" s="398"/>
      <c r="L47" s="398"/>
      <c r="M47" s="398"/>
      <c r="N47" s="29"/>
      <c r="O47" s="390"/>
      <c r="P47" s="390"/>
      <c r="Q47" s="390"/>
      <c r="R47" s="390"/>
      <c r="S47" s="390"/>
      <c r="T47" s="390"/>
      <c r="U47" s="390"/>
      <c r="V47" s="389"/>
    </row>
    <row r="48" ht="10.5" customHeight="1">
      <c r="A48" s="30"/>
      <c r="B48" s="398"/>
      <c r="C48" s="398"/>
      <c r="D48" s="398"/>
      <c r="E48" s="398"/>
      <c r="F48" s="398"/>
      <c r="G48" s="398"/>
      <c r="H48" s="398"/>
      <c r="I48" s="398"/>
      <c r="J48" s="398"/>
      <c r="K48" s="398"/>
      <c r="L48" s="398"/>
      <c r="M48" s="398"/>
      <c r="N48" s="29"/>
      <c r="O48" s="390"/>
      <c r="P48" s="390"/>
      <c r="Q48" s="390"/>
      <c r="R48" s="390"/>
      <c r="S48" s="390"/>
      <c r="T48" s="390"/>
      <c r="U48" s="390"/>
      <c r="V48" s="389"/>
    </row>
    <row r="49" ht="10.5" customHeight="1">
      <c r="A49" s="30"/>
      <c r="B49" s="398"/>
      <c r="C49" s="398"/>
      <c r="D49" s="398"/>
      <c r="E49" s="398"/>
      <c r="F49" s="398"/>
      <c r="G49" s="398"/>
      <c r="H49" s="398"/>
      <c r="I49" s="398"/>
      <c r="J49" s="398"/>
      <c r="K49" s="398"/>
      <c r="L49" s="398"/>
      <c r="M49" s="398"/>
      <c r="N49" s="29"/>
      <c r="O49" s="390"/>
      <c r="P49" s="391"/>
      <c r="Q49" s="391"/>
      <c r="R49" s="391"/>
      <c r="S49" s="391"/>
      <c r="T49" s="391"/>
      <c r="U49" s="391"/>
      <c r="V49" s="391"/>
    </row>
    <row r="50" ht="10.5" customHeight="1">
      <c r="A50" s="30"/>
      <c r="B50" s="398"/>
      <c r="C50" s="398"/>
      <c r="D50" s="398"/>
      <c r="E50" s="398"/>
      <c r="F50" s="398"/>
      <c r="G50" s="398"/>
      <c r="H50" s="398"/>
      <c r="I50" s="398"/>
      <c r="J50" s="398"/>
      <c r="K50" s="398"/>
      <c r="L50" s="398"/>
      <c r="M50" s="398"/>
      <c r="N50" s="29"/>
      <c r="O50" s="390"/>
      <c r="P50" s="391"/>
      <c r="Q50" s="391"/>
      <c r="R50" s="391"/>
      <c r="S50" s="391"/>
      <c r="T50" s="391"/>
      <c r="U50" s="391"/>
      <c r="V50" s="391"/>
      <c r="W50" s="391"/>
      <c r="X50" s="391"/>
      <c r="Y50" s="391"/>
      <c r="Z50" s="391"/>
      <c r="AA50" s="391"/>
      <c r="AB50" s="391"/>
      <c r="AC50" s="391"/>
      <c r="AD50" s="391"/>
      <c r="AE50" s="391"/>
      <c r="AF50" s="391"/>
      <c r="AG50" s="391"/>
      <c r="AH50" s="391"/>
      <c r="AI50" s="391"/>
      <c r="AJ50" s="391"/>
      <c r="AK50" s="391"/>
      <c r="AL50" s="391"/>
      <c r="AM50" s="391"/>
      <c r="AN50" s="391"/>
      <c r="AO50" s="391"/>
      <c r="AP50" s="391"/>
      <c r="AQ50" s="391"/>
      <c r="AR50" s="391"/>
      <c r="AS50" s="391"/>
      <c r="AT50" s="391"/>
    </row>
    <row r="51" ht="10.5" customHeight="1">
      <c r="A51" s="2"/>
      <c r="B51" s="398"/>
      <c r="C51" s="398"/>
      <c r="D51" s="398"/>
      <c r="E51" s="398"/>
      <c r="F51" s="398"/>
      <c r="G51" s="398"/>
      <c r="H51" s="398"/>
      <c r="I51" s="398"/>
      <c r="J51" s="398"/>
      <c r="K51" s="398"/>
      <c r="L51" s="398"/>
      <c r="M51" s="398"/>
      <c r="N51" s="29"/>
      <c r="O51" s="390"/>
      <c r="P51" s="392"/>
      <c r="Q51" s="392"/>
      <c r="R51" s="392"/>
      <c r="S51" s="392"/>
      <c r="T51" s="392"/>
      <c r="U51" s="392"/>
      <c r="V51" s="392"/>
      <c r="W51" s="392"/>
      <c r="X51" s="392"/>
      <c r="Y51" s="392"/>
      <c r="Z51" s="392"/>
      <c r="AA51" s="392"/>
      <c r="AB51" s="392"/>
      <c r="AC51" s="392"/>
      <c r="AD51" s="392"/>
      <c r="AE51" s="392"/>
      <c r="AF51" s="392"/>
      <c r="AG51" s="392"/>
      <c r="AH51" s="392"/>
      <c r="AI51" s="392"/>
      <c r="AJ51" s="392"/>
      <c r="AK51" s="392"/>
      <c r="AL51" s="392"/>
      <c r="AM51" s="392"/>
      <c r="AN51" s="392"/>
      <c r="AO51" s="392"/>
      <c r="AP51" s="392"/>
      <c r="AQ51" s="392"/>
      <c r="AR51" s="392"/>
      <c r="AS51" s="392"/>
      <c r="AT51" s="392"/>
    </row>
    <row r="52" ht="10.5" customHeight="1">
      <c r="A52" s="2"/>
      <c r="B52" s="398"/>
      <c r="C52" s="398"/>
      <c r="D52" s="398"/>
      <c r="E52" s="398"/>
      <c r="F52" s="398"/>
      <c r="G52" s="398"/>
      <c r="H52" s="398"/>
      <c r="I52" s="398"/>
      <c r="J52" s="398"/>
      <c r="K52" s="398"/>
      <c r="L52" s="398"/>
      <c r="M52" s="398"/>
      <c r="N52" s="29"/>
      <c r="O52" s="390"/>
      <c r="P52" s="392"/>
      <c r="Q52" s="392"/>
      <c r="R52" s="392"/>
      <c r="S52" s="392"/>
      <c r="T52" s="392"/>
      <c r="U52" s="392"/>
      <c r="V52" s="392"/>
      <c r="W52" s="392"/>
      <c r="X52" s="392"/>
      <c r="Y52" s="392"/>
      <c r="Z52" s="392"/>
      <c r="AA52" s="392"/>
      <c r="AB52" s="392"/>
      <c r="AC52" s="392"/>
      <c r="AD52" s="392"/>
      <c r="AE52" s="392"/>
      <c r="AF52" s="392"/>
      <c r="AG52" s="392"/>
      <c r="AH52" s="392"/>
      <c r="AI52" s="392"/>
      <c r="AJ52" s="392"/>
      <c r="AK52" s="392"/>
      <c r="AL52" s="392"/>
      <c r="AM52" s="392"/>
      <c r="AN52" s="392"/>
      <c r="AO52" s="392"/>
      <c r="AP52" s="392"/>
      <c r="AQ52" s="392"/>
      <c r="AR52" s="392"/>
      <c r="AS52" s="392"/>
      <c r="AT52" s="392"/>
    </row>
    <row r="53" ht="10.5" customHeight="1">
      <c r="A53" s="31"/>
      <c r="B53" s="31"/>
      <c r="C53" s="31"/>
      <c r="D53" s="31"/>
      <c r="E53" s="397"/>
      <c r="F53" s="397"/>
      <c r="G53" s="31"/>
      <c r="H53" s="31"/>
      <c r="I53" s="31"/>
      <c r="J53" s="31"/>
      <c r="K53" s="3"/>
      <c r="L53" s="31"/>
      <c r="M53" s="31"/>
      <c r="N53" s="29"/>
      <c r="O53" s="390"/>
      <c r="T53" s="392"/>
      <c r="U53" s="392"/>
      <c r="V53" s="392"/>
      <c r="W53" s="392"/>
      <c r="X53" s="392"/>
      <c r="Y53" s="392"/>
      <c r="Z53" s="392"/>
      <c r="AA53" s="392"/>
      <c r="AB53" s="392"/>
      <c r="AC53" s="392"/>
      <c r="AD53" s="392"/>
      <c r="AE53" s="392"/>
      <c r="AF53" s="392"/>
      <c r="AG53" s="392"/>
      <c r="AH53" s="392"/>
      <c r="AI53" s="392"/>
      <c r="AJ53" s="392"/>
      <c r="AK53" s="392"/>
      <c r="AL53" s="392"/>
      <c r="AM53" s="392"/>
      <c r="AN53" s="392"/>
      <c r="AO53" s="392"/>
      <c r="AP53" s="392"/>
      <c r="AQ53" s="392"/>
      <c r="AR53" s="392"/>
      <c r="AS53" s="392"/>
      <c r="AT53" s="392"/>
    </row>
    <row r="54" ht="10.5" customHeight="1">
      <c r="A54" s="31"/>
      <c r="B54" s="31"/>
      <c r="C54" s="31"/>
      <c r="D54" s="31"/>
      <c r="E54" s="397"/>
      <c r="F54" s="397"/>
      <c r="G54" s="31"/>
      <c r="H54" s="31"/>
      <c r="I54" s="31"/>
      <c r="J54" s="31"/>
      <c r="K54" s="3"/>
      <c r="L54" s="31"/>
      <c r="M54" s="31"/>
      <c r="N54" s="29"/>
      <c r="O54" s="390"/>
      <c r="T54" s="392"/>
      <c r="U54" s="392"/>
      <c r="V54" s="392"/>
      <c r="W54" s="392"/>
      <c r="X54" s="392"/>
      <c r="Y54" s="392"/>
      <c r="Z54" s="392"/>
      <c r="AA54" s="392"/>
      <c r="AB54" s="392"/>
      <c r="AC54" s="392"/>
      <c r="AD54" s="392"/>
      <c r="AE54" s="392"/>
      <c r="AF54" s="392"/>
      <c r="AG54" s="392"/>
      <c r="AH54" s="392"/>
      <c r="AI54" s="392"/>
      <c r="AJ54" s="392"/>
      <c r="AK54" s="392"/>
      <c r="AL54" s="392"/>
      <c r="AM54" s="392"/>
      <c r="AN54" s="392"/>
      <c r="AO54" s="392"/>
      <c r="AP54" s="392"/>
      <c r="AQ54" s="392"/>
      <c r="AR54" s="392"/>
      <c r="AS54" s="392"/>
      <c r="AT54" s="392"/>
    </row>
    <row r="55" ht="10.5" customHeight="1">
      <c r="A55" s="31"/>
      <c r="B55" s="31"/>
      <c r="C55" s="31"/>
      <c r="D55" s="31"/>
      <c r="E55" s="397"/>
      <c r="F55" s="397"/>
      <c r="G55" s="31"/>
      <c r="H55" s="31"/>
      <c r="I55" s="31"/>
      <c r="J55" s="31"/>
      <c r="K55" s="3"/>
      <c r="L55" s="3"/>
      <c r="M55" s="3"/>
      <c r="N55" s="29"/>
      <c r="O55" s="390"/>
      <c r="T55" s="392"/>
      <c r="U55" s="392"/>
      <c r="V55" s="392"/>
      <c r="W55" s="392"/>
      <c r="X55" s="392"/>
      <c r="Y55" s="392"/>
      <c r="Z55" s="392"/>
      <c r="AA55" s="392"/>
      <c r="AB55" s="392"/>
      <c r="AC55" s="392"/>
      <c r="AD55" s="392"/>
      <c r="AE55" s="392"/>
      <c r="AF55" s="392"/>
      <c r="AG55" s="392"/>
      <c r="AH55" s="392"/>
      <c r="AI55" s="392"/>
      <c r="AJ55" s="392"/>
      <c r="AK55" s="392"/>
      <c r="AL55" s="392"/>
      <c r="AM55" s="392"/>
      <c r="AN55" s="392"/>
      <c r="AO55" s="392"/>
      <c r="AP55" s="392"/>
      <c r="AQ55" s="392"/>
      <c r="AR55" s="392"/>
      <c r="AS55" s="392"/>
      <c r="AT55" s="392"/>
    </row>
    <row r="56" ht="10.5" customHeight="1">
      <c r="A56" s="31"/>
      <c r="B56" s="31"/>
      <c r="C56" s="31"/>
      <c r="D56" s="31"/>
      <c r="E56" s="397"/>
      <c r="F56" s="397"/>
      <c r="G56" s="31"/>
      <c r="H56" s="31"/>
      <c r="I56" s="31"/>
      <c r="J56" s="31"/>
      <c r="K56" s="3"/>
      <c r="L56" s="3"/>
      <c r="M56" s="3"/>
      <c r="N56" s="29"/>
      <c r="O56" s="390"/>
      <c r="T56" s="392"/>
      <c r="U56" s="392"/>
      <c r="V56" s="392"/>
      <c r="W56" s="392"/>
      <c r="X56" s="392"/>
      <c r="Y56" s="392"/>
      <c r="Z56" s="392"/>
      <c r="AA56" s="392"/>
      <c r="AB56" s="392"/>
      <c r="AC56" s="392"/>
      <c r="AD56" s="392"/>
      <c r="AE56" s="392"/>
      <c r="AF56" s="392"/>
      <c r="AG56" s="392"/>
      <c r="AH56" s="392"/>
      <c r="AI56" s="392"/>
      <c r="AJ56" s="392"/>
      <c r="AK56" s="392"/>
      <c r="AL56" s="392"/>
      <c r="AM56" s="392"/>
      <c r="AN56" s="392"/>
      <c r="AO56" s="392"/>
      <c r="AP56" s="392"/>
      <c r="AQ56" s="392"/>
      <c r="AR56" s="392"/>
      <c r="AS56" s="392"/>
      <c r="AT56" s="392"/>
    </row>
    <row r="57" ht="10.5" customHeight="1">
      <c r="A57" s="31"/>
      <c r="B57" s="31"/>
      <c r="C57" s="31"/>
      <c r="D57" s="31"/>
      <c r="E57" s="397"/>
      <c r="F57" s="397"/>
      <c r="G57" s="31"/>
      <c r="H57" s="31"/>
      <c r="I57" s="31"/>
      <c r="J57" s="31"/>
      <c r="K57" s="3"/>
      <c r="L57" s="3"/>
      <c r="M57" s="3"/>
      <c r="N57" s="29"/>
      <c r="O57" s="390"/>
      <c r="T57" s="393"/>
      <c r="U57" s="393"/>
      <c r="V57" s="393"/>
      <c r="W57" s="393"/>
      <c r="X57" s="393"/>
      <c r="Y57" s="393"/>
      <c r="Z57" s="393"/>
      <c r="AA57" s="393"/>
      <c r="AB57" s="393"/>
      <c r="AC57" s="393"/>
      <c r="AD57" s="393"/>
      <c r="AE57" s="393"/>
      <c r="AF57" s="393"/>
      <c r="AG57" s="393"/>
      <c r="AH57" s="393"/>
      <c r="AI57" s="393"/>
      <c r="AJ57" s="393"/>
      <c r="AK57" s="393"/>
      <c r="AL57" s="393"/>
      <c r="AM57" s="393"/>
      <c r="AN57" s="393"/>
      <c r="AO57" s="393"/>
      <c r="AP57" s="393"/>
      <c r="AQ57" s="393"/>
      <c r="AR57" s="393"/>
      <c r="AS57" s="393"/>
      <c r="AT57" s="393"/>
    </row>
    <row r="58" ht="10.5" customHeight="1">
      <c r="A58" s="31"/>
      <c r="B58" s="31"/>
      <c r="C58" s="31"/>
      <c r="D58" s="31"/>
      <c r="E58" s="397"/>
      <c r="F58" s="397"/>
      <c r="G58" s="31"/>
      <c r="H58" s="31"/>
      <c r="I58" s="31"/>
      <c r="J58" s="31"/>
      <c r="K58" s="3"/>
      <c r="L58" s="3"/>
      <c r="M58" s="3"/>
      <c r="N58" s="29"/>
      <c r="O58" s="390"/>
      <c r="T58" s="393"/>
      <c r="U58" s="393"/>
      <c r="V58" s="393"/>
      <c r="W58" s="393"/>
      <c r="X58" s="393"/>
      <c r="Y58" s="393"/>
      <c r="Z58" s="393"/>
      <c r="AA58" s="393"/>
      <c r="AB58" s="393"/>
      <c r="AC58" s="393"/>
      <c r="AD58" s="393"/>
      <c r="AE58" s="393"/>
      <c r="AF58" s="393"/>
      <c r="AG58" s="393"/>
      <c r="AH58" s="393"/>
      <c r="AI58" s="393"/>
      <c r="AJ58" s="393"/>
      <c r="AK58" s="393"/>
      <c r="AL58" s="393"/>
      <c r="AM58" s="393"/>
      <c r="AN58" s="393"/>
      <c r="AO58" s="393"/>
      <c r="AP58" s="393"/>
      <c r="AQ58" s="393"/>
      <c r="AR58" s="393"/>
      <c r="AS58" s="393"/>
      <c r="AT58" s="393"/>
    </row>
    <row r="59" ht="10.5" customHeight="1">
      <c r="A59" s="5"/>
      <c r="B59" s="5"/>
      <c r="C59" s="5"/>
      <c r="D59" s="5"/>
      <c r="E59" s="397"/>
      <c r="F59" s="397"/>
      <c r="G59" s="5"/>
      <c r="H59" s="5"/>
      <c r="I59" s="5"/>
      <c r="J59" s="5"/>
      <c r="K59" s="3"/>
      <c r="L59" s="3"/>
      <c r="M59" s="3"/>
      <c r="N59" s="3"/>
      <c r="O59" s="390"/>
      <c r="T59" s="393"/>
      <c r="U59" s="393"/>
      <c r="V59" s="393"/>
      <c r="W59" s="393"/>
      <c r="X59" s="393"/>
      <c r="Y59" s="393"/>
      <c r="Z59" s="393"/>
      <c r="AA59" s="393"/>
      <c r="AB59" s="393"/>
      <c r="AC59" s="393"/>
      <c r="AD59" s="393"/>
      <c r="AE59" s="393"/>
      <c r="AF59" s="393"/>
      <c r="AG59" s="393"/>
      <c r="AH59" s="393"/>
      <c r="AI59" s="393"/>
      <c r="AJ59" s="393"/>
      <c r="AK59" s="393"/>
      <c r="AL59" s="393"/>
      <c r="AM59" s="393"/>
      <c r="AN59" s="393"/>
      <c r="AO59" s="393"/>
      <c r="AP59" s="393"/>
      <c r="AQ59" s="393"/>
      <c r="AR59" s="393"/>
      <c r="AS59" s="393"/>
      <c r="AT59" s="393"/>
    </row>
    <row r="60" ht="10.5" customHeight="1">
      <c r="A60" s="5"/>
      <c r="B60" s="5"/>
      <c r="C60" s="5"/>
      <c r="D60" s="5"/>
      <c r="E60" s="397"/>
      <c r="F60" s="397"/>
      <c r="G60" s="5"/>
      <c r="H60" s="5"/>
      <c r="I60" s="5"/>
      <c r="J60" s="5"/>
      <c r="K60" s="3"/>
      <c r="L60" s="3"/>
      <c r="M60" s="3"/>
      <c r="N60" s="3"/>
      <c r="O60" s="390"/>
      <c r="P60" s="394"/>
      <c r="Q60" s="394"/>
      <c r="R60" s="394"/>
      <c r="S60" s="394"/>
      <c r="T60" s="394"/>
      <c r="U60" s="394"/>
      <c r="V60" s="394"/>
      <c r="W60" s="394"/>
      <c r="X60" s="394"/>
      <c r="Y60" s="394"/>
      <c r="Z60" s="394"/>
      <c r="AA60" s="394"/>
      <c r="AB60" s="394"/>
      <c r="AC60" s="394"/>
      <c r="AD60" s="394"/>
      <c r="AE60" s="394"/>
      <c r="AF60" s="394"/>
      <c r="AG60" s="394"/>
      <c r="AH60" s="394"/>
      <c r="AI60" s="394"/>
      <c r="AJ60" s="394"/>
      <c r="AK60" s="394"/>
      <c r="AL60" s="394"/>
      <c r="AM60" s="394"/>
      <c r="AN60" s="394"/>
      <c r="AO60" s="394"/>
      <c r="AP60" s="394"/>
      <c r="AQ60" s="394"/>
      <c r="AR60" s="394"/>
      <c r="AS60" s="394"/>
      <c r="AT60" s="394"/>
    </row>
    <row r="61" ht="10.5" customHeight="1">
      <c r="A61" s="5"/>
      <c r="B61" s="5"/>
      <c r="C61" s="5"/>
      <c r="D61" s="5"/>
      <c r="E61" s="397"/>
      <c r="F61" s="397"/>
      <c r="G61" s="5"/>
      <c r="H61" s="5"/>
      <c r="I61" s="5"/>
      <c r="J61" s="5"/>
      <c r="K61" s="3"/>
      <c r="L61" s="3"/>
      <c r="M61" s="3"/>
      <c r="N61" s="3"/>
      <c r="O61" s="390"/>
      <c r="P61" s="391"/>
      <c r="Q61" s="391"/>
      <c r="R61" s="391"/>
      <c r="S61" s="391"/>
      <c r="T61" s="391"/>
      <c r="U61" s="391"/>
      <c r="V61" s="391"/>
      <c r="W61" s="391"/>
      <c r="X61" s="391"/>
      <c r="Y61" s="391"/>
      <c r="Z61" s="391"/>
      <c r="AA61" s="391"/>
      <c r="AB61" s="391"/>
      <c r="AC61" s="391"/>
      <c r="AD61" s="391"/>
      <c r="AE61" s="391"/>
      <c r="AF61" s="391"/>
      <c r="AG61" s="391"/>
      <c r="AH61" s="391"/>
      <c r="AI61" s="391"/>
      <c r="AJ61" s="391"/>
      <c r="AK61" s="391"/>
      <c r="AL61" s="391"/>
      <c r="AM61" s="391"/>
      <c r="AN61" s="391"/>
      <c r="AO61" s="391"/>
      <c r="AP61" s="391"/>
      <c r="AQ61" s="391"/>
      <c r="AR61" s="391"/>
      <c r="AS61" s="391"/>
      <c r="AT61" s="391"/>
    </row>
    <row r="62" ht="10.5" customHeight="1">
      <c r="A62" s="396"/>
      <c r="B62" s="396"/>
      <c r="C62" s="396"/>
      <c r="D62" s="396"/>
      <c r="E62" s="397"/>
      <c r="F62" s="397"/>
      <c r="G62" s="396"/>
      <c r="H62" s="396"/>
      <c r="I62" s="396"/>
      <c r="J62" s="396"/>
      <c r="K62" s="396"/>
      <c r="L62" s="396"/>
      <c r="M62" s="396"/>
      <c r="N62" s="396"/>
      <c r="O62" s="390"/>
      <c r="P62" s="392"/>
      <c r="Q62" s="392"/>
      <c r="R62" s="392"/>
      <c r="S62" s="392"/>
      <c r="T62" s="392"/>
      <c r="U62" s="392"/>
      <c r="V62" s="392"/>
      <c r="W62" s="392"/>
      <c r="X62" s="392"/>
      <c r="Y62" s="392"/>
      <c r="Z62" s="392"/>
      <c r="AA62" s="392"/>
      <c r="AB62" s="392"/>
      <c r="AC62" s="392"/>
      <c r="AD62" s="392"/>
      <c r="AE62" s="392"/>
      <c r="AF62" s="392"/>
      <c r="AG62" s="392"/>
      <c r="AH62" s="392"/>
      <c r="AI62" s="392"/>
      <c r="AJ62" s="392"/>
      <c r="AK62" s="392"/>
      <c r="AL62" s="392"/>
      <c r="AM62" s="392"/>
      <c r="AN62" s="392"/>
      <c r="AO62" s="392"/>
      <c r="AP62" s="392"/>
      <c r="AQ62" s="392"/>
      <c r="AR62" s="392"/>
      <c r="AS62" s="392"/>
      <c r="AT62" s="392"/>
    </row>
    <row r="63" ht="10.5" customHeight="1">
      <c r="A63" s="392"/>
      <c r="B63" s="392"/>
      <c r="C63" s="392"/>
      <c r="D63" s="392"/>
      <c r="E63" s="392"/>
      <c r="F63" s="392"/>
      <c r="G63" s="392"/>
      <c r="H63" s="392"/>
      <c r="I63" s="392"/>
      <c r="J63" s="392"/>
      <c r="K63" s="392"/>
      <c r="L63" s="392"/>
      <c r="M63" s="392"/>
      <c r="N63" s="392"/>
      <c r="O63" s="390"/>
      <c r="P63" s="392"/>
      <c r="Q63" s="392"/>
      <c r="R63" s="392"/>
      <c r="S63" s="392"/>
      <c r="T63" s="392"/>
      <c r="U63" s="392"/>
      <c r="V63" s="392"/>
      <c r="W63" s="392"/>
      <c r="X63" s="392"/>
      <c r="Y63" s="392"/>
      <c r="Z63" s="392"/>
      <c r="AA63" s="392"/>
      <c r="AB63" s="392"/>
      <c r="AC63" s="392"/>
      <c r="AD63" s="392"/>
      <c r="AE63" s="392"/>
      <c r="AF63" s="392"/>
      <c r="AG63" s="392"/>
      <c r="AH63" s="392"/>
      <c r="AI63" s="392"/>
      <c r="AJ63" s="392"/>
      <c r="AK63" s="392"/>
      <c r="AL63" s="392"/>
      <c r="AM63" s="392"/>
      <c r="AN63" s="392"/>
      <c r="AO63" s="392"/>
      <c r="AP63" s="392"/>
      <c r="AQ63" s="392"/>
      <c r="AR63" s="392"/>
      <c r="AS63" s="392"/>
      <c r="AT63" s="392"/>
    </row>
    <row r="64" ht="10.5" customHeight="1">
      <c r="A64" s="392"/>
      <c r="B64" s="392"/>
      <c r="C64" s="392"/>
      <c r="D64" s="392"/>
      <c r="E64" s="392"/>
      <c r="F64" s="392"/>
      <c r="G64" s="392"/>
      <c r="H64" s="392"/>
      <c r="I64" s="392"/>
      <c r="J64" s="392"/>
      <c r="K64" s="392"/>
      <c r="L64" s="392"/>
      <c r="M64" s="392"/>
      <c r="N64" s="392"/>
      <c r="O64" s="390"/>
      <c r="P64" s="392"/>
      <c r="Q64" s="392"/>
      <c r="R64" s="392"/>
      <c r="S64" s="392"/>
      <c r="T64" s="392"/>
      <c r="U64" s="392"/>
      <c r="V64" s="392"/>
      <c r="W64" s="392"/>
      <c r="X64" s="392"/>
      <c r="Y64" s="392"/>
      <c r="Z64" s="392"/>
      <c r="AA64" s="392"/>
      <c r="AB64" s="392"/>
      <c r="AC64" s="392"/>
      <c r="AD64" s="392"/>
      <c r="AE64" s="392"/>
      <c r="AF64" s="392"/>
      <c r="AG64" s="392"/>
      <c r="AH64" s="392"/>
      <c r="AI64" s="392"/>
      <c r="AJ64" s="392"/>
      <c r="AK64" s="392"/>
      <c r="AL64" s="392"/>
      <c r="AM64" s="392"/>
      <c r="AN64" s="392"/>
      <c r="AO64" s="392"/>
      <c r="AP64" s="392"/>
      <c r="AQ64" s="392"/>
      <c r="AR64" s="392"/>
      <c r="AS64" s="392"/>
      <c r="AT64" s="392"/>
    </row>
    <row r="65" ht="10.5" customHeight="1">
      <c r="A65" s="392"/>
      <c r="B65" s="392"/>
      <c r="C65" s="392"/>
      <c r="D65" s="392"/>
      <c r="E65" s="392"/>
      <c r="F65" s="392"/>
      <c r="G65" s="392"/>
      <c r="H65" s="392"/>
      <c r="I65" s="392"/>
      <c r="J65" s="392"/>
      <c r="K65" s="392"/>
      <c r="L65" s="392"/>
      <c r="M65" s="392"/>
      <c r="N65" s="392"/>
      <c r="O65" s="392"/>
      <c r="P65" s="392"/>
      <c r="Q65" s="392"/>
      <c r="R65" s="392"/>
      <c r="S65" s="392"/>
      <c r="T65" s="392"/>
      <c r="U65" s="392"/>
      <c r="V65" s="392"/>
      <c r="W65" s="392"/>
      <c r="X65" s="392"/>
      <c r="Y65" s="392"/>
      <c r="Z65" s="392"/>
      <c r="AA65" s="392"/>
      <c r="AB65" s="392"/>
      <c r="AC65" s="392"/>
      <c r="AD65" s="392"/>
      <c r="AE65" s="392"/>
      <c r="AF65" s="392"/>
      <c r="AG65" s="392"/>
      <c r="AH65" s="392"/>
      <c r="AI65" s="392"/>
      <c r="AJ65" s="392"/>
      <c r="AK65" s="392"/>
      <c r="AL65" s="392"/>
      <c r="AM65" s="392"/>
      <c r="AN65" s="392"/>
      <c r="AO65" s="392"/>
      <c r="AP65" s="392"/>
      <c r="AQ65" s="392"/>
      <c r="AR65" s="392"/>
      <c r="AS65" s="392"/>
      <c r="AT65" s="392"/>
    </row>
    <row r="66" ht="10.5" customHeight="1">
      <c r="A66" s="392"/>
      <c r="B66" s="392"/>
      <c r="C66" s="392"/>
      <c r="D66" s="392"/>
      <c r="E66" s="392"/>
      <c r="F66" s="392"/>
      <c r="G66" s="392"/>
      <c r="H66" s="392"/>
      <c r="I66" s="392"/>
      <c r="J66" s="392"/>
      <c r="K66" s="392"/>
      <c r="L66" s="392"/>
      <c r="M66" s="392"/>
      <c r="N66" s="392"/>
      <c r="O66" s="392"/>
      <c r="P66" s="392"/>
      <c r="Q66" s="392"/>
      <c r="R66" s="392"/>
      <c r="S66" s="392"/>
      <c r="T66" s="392"/>
      <c r="U66" s="392"/>
      <c r="V66" s="392"/>
      <c r="W66" s="392"/>
      <c r="X66" s="392"/>
      <c r="Y66" s="392"/>
      <c r="Z66" s="392"/>
      <c r="AA66" s="392"/>
      <c r="AB66" s="392"/>
      <c r="AC66" s="392"/>
      <c r="AD66" s="392"/>
      <c r="AE66" s="392"/>
      <c r="AF66" s="392"/>
      <c r="AG66" s="392"/>
      <c r="AH66" s="392"/>
      <c r="AI66" s="392"/>
      <c r="AJ66" s="392"/>
      <c r="AK66" s="392"/>
      <c r="AL66" s="392"/>
      <c r="AM66" s="392"/>
      <c r="AN66" s="392"/>
      <c r="AO66" s="392"/>
      <c r="AP66" s="392"/>
      <c r="AQ66" s="392"/>
      <c r="AR66" s="392"/>
      <c r="AS66" s="392"/>
      <c r="AT66" s="392"/>
    </row>
    <row r="67" ht="10.5" customHeight="1">
      <c r="A67" s="393"/>
      <c r="B67" s="393"/>
      <c r="C67" s="393"/>
      <c r="D67" s="393"/>
      <c r="E67" s="393"/>
      <c r="F67" s="393"/>
      <c r="G67" s="393"/>
      <c r="H67" s="393"/>
      <c r="I67" s="393"/>
      <c r="J67" s="393"/>
      <c r="K67" s="393"/>
      <c r="L67" s="393"/>
      <c r="M67" s="393"/>
      <c r="N67" s="393"/>
      <c r="O67" s="393"/>
      <c r="P67" s="393"/>
      <c r="Q67" s="393"/>
      <c r="R67" s="393"/>
      <c r="S67" s="393"/>
      <c r="T67" s="393"/>
      <c r="U67" s="393"/>
      <c r="V67" s="393"/>
      <c r="W67" s="393"/>
      <c r="X67" s="393"/>
      <c r="Y67" s="393"/>
      <c r="Z67" s="393"/>
      <c r="AA67" s="393"/>
      <c r="AB67" s="393"/>
      <c r="AC67" s="393"/>
      <c r="AD67" s="393"/>
      <c r="AE67" s="393"/>
      <c r="AF67" s="393"/>
      <c r="AG67" s="393"/>
      <c r="AH67" s="393"/>
      <c r="AI67" s="393"/>
      <c r="AJ67" s="393"/>
      <c r="AK67" s="393"/>
      <c r="AL67" s="393"/>
      <c r="AM67" s="393"/>
      <c r="AN67" s="393"/>
      <c r="AO67" s="393"/>
      <c r="AP67" s="393"/>
      <c r="AQ67" s="393"/>
      <c r="AR67" s="393"/>
      <c r="AS67" s="393"/>
      <c r="AT67" s="393"/>
    </row>
    <row r="68" ht="10.5" customHeight="1">
      <c r="A68" s="393"/>
      <c r="B68" s="393"/>
      <c r="C68" s="393"/>
      <c r="D68" s="393"/>
      <c r="E68" s="393"/>
      <c r="F68" s="393"/>
      <c r="G68" s="393"/>
      <c r="H68" s="393"/>
      <c r="I68" s="393"/>
      <c r="J68" s="393"/>
      <c r="K68" s="393"/>
      <c r="L68" s="393"/>
      <c r="M68" s="393"/>
      <c r="N68" s="393"/>
      <c r="O68" s="393"/>
      <c r="P68" s="393"/>
      <c r="Q68" s="393"/>
      <c r="R68" s="393"/>
      <c r="S68" s="393"/>
      <c r="T68" s="393"/>
      <c r="U68" s="393"/>
      <c r="V68" s="393"/>
      <c r="W68" s="393"/>
      <c r="X68" s="393"/>
      <c r="Y68" s="393"/>
      <c r="Z68" s="393"/>
      <c r="AA68" s="393"/>
      <c r="AB68" s="393"/>
      <c r="AC68" s="393"/>
      <c r="AD68" s="393"/>
      <c r="AE68" s="393"/>
      <c r="AF68" s="393"/>
      <c r="AG68" s="393"/>
      <c r="AH68" s="393"/>
      <c r="AI68" s="393"/>
      <c r="AJ68" s="393"/>
      <c r="AK68" s="393"/>
      <c r="AL68" s="393"/>
      <c r="AM68" s="393"/>
      <c r="AN68" s="393"/>
      <c r="AO68" s="393"/>
      <c r="AP68" s="393"/>
      <c r="AQ68" s="393"/>
      <c r="AR68" s="393"/>
      <c r="AS68" s="393"/>
      <c r="AT68" s="393"/>
    </row>
    <row r="69" ht="10.5" customHeight="1">
      <c r="A69" s="393"/>
      <c r="B69" s="393"/>
      <c r="C69" s="393"/>
      <c r="D69" s="393"/>
      <c r="E69" s="393"/>
      <c r="F69" s="393"/>
      <c r="G69" s="393"/>
      <c r="H69" s="393"/>
      <c r="I69" s="393"/>
      <c r="J69" s="393"/>
      <c r="K69" s="393"/>
      <c r="L69" s="393"/>
      <c r="M69" s="393"/>
      <c r="N69" s="393"/>
      <c r="O69" s="393"/>
      <c r="P69" s="393"/>
      <c r="Q69" s="393"/>
      <c r="R69" s="393"/>
      <c r="S69" s="393"/>
      <c r="T69" s="393"/>
      <c r="U69" s="393"/>
      <c r="V69" s="393"/>
      <c r="W69" s="393"/>
      <c r="X69" s="393"/>
      <c r="Y69" s="393"/>
      <c r="Z69" s="393"/>
      <c r="AA69" s="393"/>
      <c r="AB69" s="393"/>
      <c r="AC69" s="393"/>
      <c r="AD69" s="393"/>
      <c r="AE69" s="393"/>
      <c r="AF69" s="393"/>
      <c r="AG69" s="393"/>
      <c r="AH69" s="393"/>
      <c r="AI69" s="393"/>
      <c r="AJ69" s="393"/>
      <c r="AK69" s="393"/>
      <c r="AL69" s="393"/>
      <c r="AM69" s="393"/>
      <c r="AN69" s="393"/>
      <c r="AO69" s="393"/>
      <c r="AP69" s="393"/>
      <c r="AQ69" s="393"/>
      <c r="AR69" s="393"/>
      <c r="AS69" s="393"/>
      <c r="AT69" s="393"/>
    </row>
    <row r="70" ht="10.5" customHeight="1">
      <c r="A70" s="394"/>
      <c r="B70" s="394"/>
      <c r="C70" s="394"/>
      <c r="D70" s="394"/>
      <c r="E70" s="394"/>
      <c r="F70" s="394"/>
      <c r="G70" s="394"/>
      <c r="H70" s="394"/>
      <c r="I70" s="394"/>
      <c r="J70" s="394"/>
      <c r="K70" s="394"/>
      <c r="L70" s="394"/>
      <c r="M70" s="394"/>
      <c r="N70" s="394"/>
      <c r="O70" s="394"/>
      <c r="P70" s="394"/>
      <c r="Q70" s="394"/>
      <c r="R70" s="394"/>
      <c r="S70" s="394"/>
      <c r="T70" s="394"/>
      <c r="U70" s="394"/>
      <c r="V70" s="394"/>
      <c r="W70" s="394"/>
      <c r="X70" s="394"/>
      <c r="Y70" s="394"/>
      <c r="Z70" s="394"/>
      <c r="AA70" s="394"/>
      <c r="AB70" s="394"/>
      <c r="AC70" s="394"/>
      <c r="AD70" s="394"/>
      <c r="AE70" s="394"/>
      <c r="AF70" s="394"/>
      <c r="AG70" s="394"/>
      <c r="AH70" s="394"/>
      <c r="AI70" s="394"/>
      <c r="AJ70" s="394"/>
      <c r="AK70" s="394"/>
      <c r="AL70" s="394"/>
      <c r="AM70" s="394"/>
      <c r="AN70" s="394"/>
      <c r="AO70" s="394"/>
      <c r="AP70" s="394"/>
      <c r="AQ70" s="394"/>
      <c r="AR70" s="394"/>
      <c r="AS70" s="394"/>
      <c r="AT70" s="394"/>
    </row>
    <row r="71" ht="10.5" customHeight="1">
      <c r="A71" s="391"/>
      <c r="B71" s="391"/>
      <c r="C71" s="391"/>
      <c r="D71" s="391"/>
      <c r="E71" s="391"/>
      <c r="F71" s="391"/>
      <c r="G71" s="391"/>
      <c r="H71" s="391"/>
      <c r="I71" s="391"/>
      <c r="J71" s="391"/>
      <c r="K71" s="391"/>
      <c r="L71" s="391"/>
      <c r="M71" s="391"/>
      <c r="N71" s="391"/>
      <c r="O71" s="391"/>
      <c r="P71" s="391"/>
      <c r="Q71" s="391"/>
      <c r="R71" s="391"/>
      <c r="S71" s="391"/>
      <c r="T71" s="391"/>
      <c r="U71" s="391"/>
      <c r="V71" s="391"/>
      <c r="W71" s="391"/>
      <c r="X71" s="391"/>
      <c r="Y71" s="391"/>
      <c r="Z71" s="391"/>
      <c r="AA71" s="391"/>
      <c r="AB71" s="391"/>
      <c r="AC71" s="391"/>
      <c r="AD71" s="391"/>
      <c r="AE71" s="391"/>
      <c r="AF71" s="391"/>
      <c r="AG71" s="391"/>
      <c r="AH71" s="391"/>
      <c r="AI71" s="391"/>
      <c r="AJ71" s="391"/>
      <c r="AK71" s="391"/>
      <c r="AL71" s="391"/>
      <c r="AM71" s="391"/>
      <c r="AN71" s="391"/>
      <c r="AO71" s="391"/>
      <c r="AP71" s="391"/>
      <c r="AQ71" s="391"/>
      <c r="AR71" s="391"/>
      <c r="AS71" s="391"/>
      <c r="AT71" s="391"/>
    </row>
    <row r="72" ht="10.5" customHeight="1">
      <c r="A72" s="392"/>
      <c r="B72" s="392"/>
      <c r="C72" s="392"/>
      <c r="D72" s="392"/>
      <c r="E72" s="392"/>
      <c r="F72" s="392"/>
      <c r="G72" s="392"/>
      <c r="H72" s="392"/>
      <c r="I72" s="392"/>
      <c r="J72" s="392"/>
      <c r="K72" s="392"/>
      <c r="L72" s="392"/>
      <c r="M72" s="392"/>
      <c r="N72" s="392"/>
      <c r="O72" s="392"/>
      <c r="P72" s="392"/>
      <c r="Q72" s="392"/>
      <c r="R72" s="392"/>
      <c r="S72" s="392"/>
      <c r="T72" s="392"/>
      <c r="U72" s="392"/>
      <c r="V72" s="392"/>
      <c r="W72" s="392"/>
      <c r="X72" s="392"/>
      <c r="Y72" s="392"/>
      <c r="Z72" s="392"/>
      <c r="AA72" s="392"/>
      <c r="AB72" s="392"/>
      <c r="AC72" s="392"/>
      <c r="AD72" s="392"/>
      <c r="AE72" s="392"/>
      <c r="AF72" s="392"/>
      <c r="AG72" s="392"/>
      <c r="AH72" s="392"/>
      <c r="AI72" s="392"/>
      <c r="AJ72" s="392"/>
      <c r="AK72" s="392"/>
      <c r="AL72" s="392"/>
      <c r="AM72" s="392"/>
      <c r="AN72" s="392"/>
      <c r="AO72" s="392"/>
      <c r="AP72" s="392"/>
      <c r="AQ72" s="392"/>
      <c r="AR72" s="392"/>
      <c r="AS72" s="392"/>
      <c r="AT72" s="392"/>
    </row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>
      <c r="A82" s="392"/>
      <c r="B82" s="392"/>
      <c r="C82" s="392"/>
      <c r="D82" s="392"/>
      <c r="E82" s="392"/>
      <c r="F82" s="392"/>
      <c r="G82" s="392"/>
      <c r="H82" s="392"/>
      <c r="I82" s="392"/>
      <c r="J82" s="392"/>
      <c r="K82" s="392"/>
      <c r="L82" s="392"/>
      <c r="M82" s="392"/>
      <c r="O82" s="392"/>
      <c r="P82" s="392"/>
      <c r="Q82" s="392"/>
      <c r="R82" s="392"/>
      <c r="S82" s="392"/>
      <c r="T82" s="392"/>
      <c r="U82" s="392"/>
      <c r="V82" s="392"/>
      <c r="W82" s="392"/>
      <c r="X82" s="392"/>
      <c r="Y82" s="392"/>
      <c r="Z82" s="392"/>
      <c r="AA82" s="392"/>
      <c r="AB82" s="392"/>
      <c r="AC82" s="392"/>
      <c r="AD82" s="392"/>
      <c r="AE82" s="392"/>
      <c r="AF82" s="392"/>
      <c r="AG82" s="392"/>
      <c r="AH82" s="392"/>
      <c r="AI82" s="392"/>
      <c r="AJ82" s="392"/>
      <c r="AK82" s="392"/>
      <c r="AL82" s="392"/>
      <c r="AM82" s="392"/>
      <c r="AN82" s="392"/>
      <c r="AO82" s="392"/>
      <c r="AP82" s="392"/>
      <c r="AQ82" s="392"/>
      <c r="AR82" s="392"/>
      <c r="AS82" s="392"/>
      <c r="AT82" s="392"/>
    </row>
    <row r="83" ht="10.5" customHeight="1">
      <c r="A83" s="392"/>
      <c r="B83" s="392"/>
      <c r="C83" s="392"/>
      <c r="D83" s="392"/>
      <c r="E83" s="392"/>
      <c r="F83" s="392"/>
      <c r="G83" s="392"/>
      <c r="H83" s="392"/>
      <c r="I83" s="392"/>
      <c r="J83" s="392"/>
      <c r="K83" s="392"/>
      <c r="L83" s="392"/>
      <c r="M83" s="392"/>
      <c r="O83" s="392"/>
      <c r="P83" s="392"/>
      <c r="Q83" s="392"/>
      <c r="R83" s="392"/>
      <c r="S83" s="392"/>
      <c r="T83" s="392"/>
      <c r="U83" s="392"/>
      <c r="V83" s="392"/>
      <c r="W83" s="392"/>
      <c r="X83" s="392"/>
      <c r="Y83" s="392"/>
      <c r="Z83" s="392"/>
      <c r="AA83" s="392"/>
      <c r="AB83" s="392"/>
      <c r="AC83" s="392"/>
      <c r="AD83" s="392"/>
      <c r="AE83" s="392"/>
      <c r="AF83" s="392"/>
      <c r="AG83" s="392"/>
      <c r="AH83" s="392"/>
      <c r="AI83" s="392"/>
      <c r="AJ83" s="392"/>
      <c r="AK83" s="392"/>
      <c r="AL83" s="392"/>
      <c r="AM83" s="392"/>
      <c r="AN83" s="392"/>
      <c r="AO83" s="392"/>
      <c r="AP83" s="392"/>
      <c r="AQ83" s="392"/>
      <c r="AR83" s="392"/>
      <c r="AS83" s="392"/>
      <c r="AT83" s="392"/>
    </row>
    <row r="84" ht="10.5" customHeight="1">
      <c r="A84" s="393"/>
      <c r="B84" s="393"/>
      <c r="C84" s="393"/>
      <c r="D84" s="393"/>
      <c r="E84" s="393"/>
      <c r="F84" s="393"/>
      <c r="G84" s="393"/>
      <c r="H84" s="393"/>
      <c r="I84" s="393"/>
      <c r="J84" s="393"/>
      <c r="K84" s="393"/>
      <c r="L84" s="393"/>
      <c r="M84" s="393"/>
      <c r="O84" s="393"/>
      <c r="P84" s="393"/>
      <c r="Q84" s="393"/>
      <c r="R84" s="393"/>
      <c r="S84" s="393"/>
      <c r="T84" s="393"/>
      <c r="U84" s="393"/>
      <c r="V84" s="393"/>
      <c r="W84" s="393"/>
      <c r="X84" s="393"/>
      <c r="Y84" s="393"/>
      <c r="Z84" s="393"/>
      <c r="AA84" s="393"/>
      <c r="AB84" s="393"/>
      <c r="AC84" s="393"/>
      <c r="AD84" s="393"/>
      <c r="AE84" s="393"/>
      <c r="AF84" s="393"/>
      <c r="AG84" s="393"/>
      <c r="AH84" s="393"/>
      <c r="AI84" s="393"/>
      <c r="AJ84" s="393"/>
      <c r="AK84" s="393"/>
      <c r="AL84" s="393"/>
      <c r="AM84" s="393"/>
      <c r="AN84" s="393"/>
      <c r="AO84" s="393"/>
      <c r="AP84" s="393"/>
      <c r="AQ84" s="393"/>
      <c r="AR84" s="393"/>
      <c r="AS84" s="393"/>
      <c r="AT84" s="393"/>
    </row>
    <row r="85" ht="10.5" customHeight="1">
      <c r="A85" s="393"/>
      <c r="B85" s="393"/>
      <c r="C85" s="393"/>
      <c r="D85" s="393"/>
      <c r="E85" s="393"/>
      <c r="F85" s="393"/>
      <c r="G85" s="393"/>
      <c r="H85" s="393"/>
      <c r="I85" s="393"/>
      <c r="J85" s="393"/>
      <c r="K85" s="393"/>
      <c r="L85" s="393"/>
      <c r="M85" s="393"/>
      <c r="O85" s="393"/>
      <c r="P85" s="393"/>
      <c r="Q85" s="393"/>
      <c r="R85" s="393"/>
      <c r="S85" s="393"/>
      <c r="T85" s="393"/>
      <c r="U85" s="393"/>
      <c r="V85" s="393"/>
      <c r="W85" s="393"/>
      <c r="X85" s="393"/>
      <c r="Y85" s="393"/>
      <c r="Z85" s="393"/>
      <c r="AA85" s="393"/>
      <c r="AB85" s="393"/>
      <c r="AC85" s="393"/>
      <c r="AD85" s="393"/>
      <c r="AE85" s="393"/>
      <c r="AF85" s="393"/>
      <c r="AG85" s="393"/>
      <c r="AH85" s="393"/>
      <c r="AI85" s="393"/>
      <c r="AJ85" s="393"/>
      <c r="AK85" s="393"/>
      <c r="AL85" s="393"/>
      <c r="AM85" s="393"/>
      <c r="AN85" s="393"/>
      <c r="AO85" s="393"/>
      <c r="AP85" s="393"/>
      <c r="AQ85" s="393"/>
      <c r="AR85" s="393"/>
      <c r="AS85" s="393"/>
      <c r="AT85" s="393"/>
    </row>
    <row r="86" ht="10.5" customHeight="1">
      <c r="A86" s="393"/>
      <c r="B86" s="393"/>
      <c r="C86" s="393"/>
      <c r="D86" s="393"/>
      <c r="E86" s="393"/>
      <c r="F86" s="393"/>
      <c r="G86" s="393"/>
      <c r="H86" s="393"/>
      <c r="I86" s="393"/>
      <c r="J86" s="393"/>
      <c r="K86" s="393"/>
      <c r="L86" s="393"/>
      <c r="M86" s="393"/>
      <c r="O86" s="393"/>
      <c r="P86" s="393"/>
      <c r="Q86" s="393"/>
      <c r="R86" s="393"/>
      <c r="S86" s="393"/>
      <c r="T86" s="393"/>
      <c r="U86" s="393"/>
      <c r="V86" s="393"/>
      <c r="W86" s="393"/>
      <c r="X86" s="393"/>
      <c r="Y86" s="393"/>
      <c r="Z86" s="393"/>
      <c r="AA86" s="393"/>
      <c r="AB86" s="393"/>
      <c r="AC86" s="393"/>
      <c r="AD86" s="393"/>
      <c r="AE86" s="393"/>
      <c r="AF86" s="393"/>
      <c r="AG86" s="393"/>
      <c r="AH86" s="393"/>
      <c r="AI86" s="393"/>
      <c r="AJ86" s="393"/>
      <c r="AK86" s="393"/>
      <c r="AL86" s="393"/>
      <c r="AM86" s="393"/>
      <c r="AN86" s="393"/>
      <c r="AO86" s="393"/>
      <c r="AP86" s="393"/>
      <c r="AQ86" s="393"/>
      <c r="AR86" s="393"/>
      <c r="AS86" s="393"/>
      <c r="AT86" s="393"/>
    </row>
    <row r="87" ht="10.5" customHeight="1">
      <c r="A87" s="394"/>
      <c r="B87" s="394"/>
      <c r="C87" s="394"/>
      <c r="D87" s="394"/>
      <c r="E87" s="394"/>
      <c r="F87" s="394"/>
      <c r="G87" s="394"/>
      <c r="H87" s="394"/>
      <c r="I87" s="394"/>
      <c r="J87" s="394"/>
      <c r="K87" s="394"/>
      <c r="L87" s="394"/>
      <c r="M87" s="394"/>
      <c r="O87" s="394"/>
      <c r="P87" s="394"/>
      <c r="Q87" s="394"/>
      <c r="R87" s="394"/>
      <c r="S87" s="394"/>
      <c r="T87" s="394"/>
      <c r="U87" s="394"/>
      <c r="V87" s="394"/>
      <c r="W87" s="394"/>
      <c r="X87" s="394"/>
      <c r="Y87" s="394"/>
      <c r="Z87" s="394"/>
      <c r="AA87" s="394"/>
      <c r="AB87" s="394"/>
      <c r="AC87" s="394"/>
      <c r="AD87" s="394"/>
      <c r="AE87" s="394"/>
      <c r="AF87" s="394"/>
      <c r="AG87" s="394"/>
      <c r="AH87" s="394"/>
      <c r="AI87" s="394"/>
      <c r="AJ87" s="394"/>
      <c r="AK87" s="394"/>
      <c r="AL87" s="394"/>
      <c r="AM87" s="394"/>
      <c r="AN87" s="394"/>
      <c r="AO87" s="394"/>
      <c r="AP87" s="394"/>
      <c r="AQ87" s="394"/>
      <c r="AR87" s="394"/>
      <c r="AS87" s="394"/>
      <c r="AT87" s="394"/>
    </row>
    <row r="88" ht="10.5" customHeight="1">
      <c r="A88" s="391"/>
      <c r="B88" s="391"/>
      <c r="C88" s="391"/>
      <c r="D88" s="391"/>
      <c r="E88" s="391"/>
      <c r="F88" s="391"/>
      <c r="G88" s="391"/>
      <c r="H88" s="391"/>
      <c r="I88" s="391"/>
      <c r="J88" s="391"/>
      <c r="K88" s="391"/>
      <c r="L88" s="391"/>
      <c r="M88" s="391"/>
      <c r="O88" s="391"/>
      <c r="P88" s="391"/>
      <c r="Q88" s="391"/>
      <c r="R88" s="391"/>
      <c r="S88" s="391"/>
      <c r="T88" s="391"/>
      <c r="U88" s="391"/>
      <c r="V88" s="391"/>
      <c r="W88" s="391"/>
      <c r="X88" s="391"/>
      <c r="Y88" s="391"/>
      <c r="Z88" s="391"/>
      <c r="AA88" s="391"/>
      <c r="AB88" s="391"/>
      <c r="AC88" s="391"/>
      <c r="AD88" s="391"/>
      <c r="AE88" s="391"/>
      <c r="AF88" s="391"/>
      <c r="AG88" s="391"/>
      <c r="AH88" s="391"/>
      <c r="AI88" s="391"/>
      <c r="AJ88" s="391"/>
      <c r="AK88" s="391"/>
      <c r="AL88" s="391"/>
      <c r="AM88" s="391"/>
      <c r="AN88" s="391"/>
      <c r="AO88" s="391"/>
      <c r="AP88" s="391"/>
      <c r="AQ88" s="391"/>
      <c r="AR88" s="391"/>
      <c r="AS88" s="391"/>
      <c r="AT88" s="391"/>
    </row>
    <row r="89" ht="10.5" customHeight="1">
      <c r="A89" s="392"/>
      <c r="B89" s="392"/>
      <c r="C89" s="392"/>
      <c r="D89" s="392"/>
      <c r="E89" s="392"/>
      <c r="F89" s="392"/>
      <c r="G89" s="392"/>
      <c r="H89" s="392"/>
      <c r="I89" s="392"/>
      <c r="J89" s="392"/>
      <c r="K89" s="392"/>
      <c r="L89" s="392"/>
      <c r="M89" s="392"/>
      <c r="O89" s="392"/>
      <c r="P89" s="392"/>
      <c r="Q89" s="392"/>
      <c r="R89" s="392"/>
      <c r="S89" s="392"/>
      <c r="T89" s="392"/>
      <c r="U89" s="392"/>
      <c r="V89" s="392"/>
      <c r="W89" s="392"/>
      <c r="X89" s="392"/>
      <c r="Y89" s="392"/>
      <c r="Z89" s="392"/>
      <c r="AA89" s="392"/>
      <c r="AB89" s="392"/>
      <c r="AC89" s="392"/>
      <c r="AD89" s="392"/>
      <c r="AE89" s="392"/>
      <c r="AF89" s="392"/>
      <c r="AG89" s="392"/>
      <c r="AH89" s="392"/>
      <c r="AI89" s="392"/>
      <c r="AJ89" s="392"/>
      <c r="AK89" s="392"/>
      <c r="AL89" s="392"/>
      <c r="AM89" s="392"/>
      <c r="AN89" s="392"/>
      <c r="AO89" s="392"/>
      <c r="AP89" s="392"/>
      <c r="AQ89" s="392"/>
      <c r="AR89" s="392"/>
      <c r="AS89" s="392"/>
      <c r="AT89" s="392"/>
    </row>
    <row r="90" ht="10.5" customHeight="1">
      <c r="A90" s="392"/>
      <c r="B90" s="392"/>
      <c r="C90" s="392"/>
      <c r="D90" s="392"/>
      <c r="E90" s="392"/>
      <c r="F90" s="392"/>
      <c r="G90" s="392"/>
      <c r="H90" s="392"/>
      <c r="I90" s="392"/>
      <c r="J90" s="392"/>
      <c r="K90" s="392"/>
      <c r="L90" s="392"/>
      <c r="M90" s="392"/>
      <c r="N90" s="392"/>
      <c r="O90" s="392"/>
      <c r="P90" s="392"/>
      <c r="Q90" s="392"/>
      <c r="R90" s="392"/>
      <c r="S90" s="392"/>
      <c r="T90" s="392"/>
      <c r="U90" s="392"/>
      <c r="V90" s="392"/>
      <c r="W90" s="392"/>
      <c r="X90" s="392"/>
      <c r="Y90" s="392"/>
      <c r="Z90" s="392"/>
      <c r="AA90" s="392"/>
      <c r="AB90" s="392"/>
      <c r="AC90" s="392"/>
      <c r="AD90" s="392"/>
      <c r="AE90" s="392"/>
      <c r="AF90" s="392"/>
      <c r="AG90" s="392"/>
      <c r="AH90" s="392"/>
      <c r="AI90" s="392"/>
      <c r="AJ90" s="392"/>
      <c r="AK90" s="392"/>
      <c r="AL90" s="392"/>
      <c r="AM90" s="392"/>
      <c r="AN90" s="392"/>
      <c r="AO90" s="392"/>
      <c r="AP90" s="392"/>
      <c r="AQ90" s="392"/>
      <c r="AR90" s="392"/>
      <c r="AS90" s="392"/>
      <c r="AT90" s="392"/>
    </row>
    <row r="91" ht="10.5" customHeight="1">
      <c r="A91" s="392"/>
      <c r="B91" s="392"/>
      <c r="C91" s="392"/>
      <c r="D91" s="392"/>
      <c r="E91" s="392"/>
      <c r="F91" s="392"/>
      <c r="G91" s="392"/>
      <c r="H91" s="392"/>
      <c r="I91" s="392"/>
      <c r="J91" s="392"/>
      <c r="K91" s="392"/>
      <c r="L91" s="392"/>
      <c r="M91" s="392"/>
      <c r="N91" s="392"/>
      <c r="O91" s="392"/>
      <c r="P91" s="392"/>
      <c r="Q91" s="392"/>
      <c r="R91" s="392"/>
      <c r="S91" s="392"/>
      <c r="T91" s="392"/>
      <c r="U91" s="392"/>
      <c r="V91" s="392"/>
      <c r="W91" s="392"/>
      <c r="X91" s="392"/>
      <c r="Y91" s="392"/>
      <c r="Z91" s="392"/>
      <c r="AA91" s="392"/>
      <c r="AB91" s="392"/>
      <c r="AC91" s="392"/>
      <c r="AD91" s="392"/>
      <c r="AE91" s="392"/>
      <c r="AF91" s="392"/>
      <c r="AG91" s="392"/>
      <c r="AH91" s="392"/>
      <c r="AI91" s="392"/>
      <c r="AJ91" s="392"/>
      <c r="AK91" s="392"/>
      <c r="AL91" s="392"/>
      <c r="AM91" s="392"/>
      <c r="AN91" s="392"/>
      <c r="AO91" s="392"/>
      <c r="AP91" s="392"/>
      <c r="AQ91" s="392"/>
      <c r="AR91" s="392"/>
      <c r="AS91" s="392"/>
      <c r="AT91" s="392"/>
    </row>
    <row r="92" ht="10.5" customHeight="1">
      <c r="A92" s="392"/>
      <c r="B92" s="392"/>
      <c r="C92" s="392"/>
      <c r="D92" s="392"/>
      <c r="E92" s="392"/>
      <c r="F92" s="392"/>
      <c r="G92" s="392"/>
      <c r="H92" s="392"/>
      <c r="I92" s="392"/>
      <c r="J92" s="392"/>
      <c r="K92" s="392"/>
      <c r="L92" s="392"/>
      <c r="M92" s="392"/>
      <c r="N92" s="392"/>
      <c r="O92" s="392"/>
      <c r="P92" s="392"/>
      <c r="Q92" s="392"/>
      <c r="R92" s="392"/>
      <c r="S92" s="392"/>
      <c r="T92" s="392"/>
      <c r="U92" s="392"/>
      <c r="V92" s="392"/>
      <c r="W92" s="392"/>
      <c r="X92" s="392"/>
      <c r="Y92" s="392"/>
      <c r="Z92" s="392"/>
      <c r="AA92" s="392"/>
      <c r="AB92" s="392"/>
      <c r="AC92" s="392"/>
      <c r="AD92" s="392"/>
      <c r="AE92" s="392"/>
      <c r="AF92" s="392"/>
      <c r="AG92" s="392"/>
      <c r="AH92" s="392"/>
      <c r="AI92" s="392"/>
      <c r="AJ92" s="392"/>
      <c r="AK92" s="392"/>
      <c r="AL92" s="392"/>
      <c r="AM92" s="392"/>
      <c r="AN92" s="392"/>
      <c r="AO92" s="392"/>
      <c r="AP92" s="392"/>
      <c r="AQ92" s="392"/>
      <c r="AR92" s="392"/>
      <c r="AS92" s="392"/>
      <c r="AT92" s="392"/>
    </row>
    <row r="93" ht="10.5" customHeight="1">
      <c r="A93" s="392"/>
      <c r="B93" s="392"/>
      <c r="C93" s="392"/>
      <c r="D93" s="392"/>
      <c r="E93" s="392"/>
      <c r="F93" s="392"/>
      <c r="G93" s="392"/>
      <c r="H93" s="392"/>
      <c r="I93" s="392"/>
      <c r="J93" s="392"/>
      <c r="K93" s="392"/>
      <c r="L93" s="392"/>
      <c r="M93" s="392"/>
      <c r="N93" s="392"/>
      <c r="O93" s="392"/>
      <c r="P93" s="392"/>
      <c r="Q93" s="392"/>
      <c r="R93" s="392"/>
      <c r="S93" s="392"/>
      <c r="T93" s="392"/>
      <c r="U93" s="392"/>
      <c r="V93" s="392"/>
      <c r="W93" s="392"/>
      <c r="X93" s="392"/>
      <c r="Y93" s="392"/>
      <c r="Z93" s="392"/>
      <c r="AA93" s="392"/>
      <c r="AB93" s="392"/>
      <c r="AC93" s="392"/>
      <c r="AD93" s="392"/>
      <c r="AE93" s="392"/>
      <c r="AF93" s="392"/>
      <c r="AG93" s="392"/>
      <c r="AH93" s="392"/>
      <c r="AI93" s="392"/>
      <c r="AJ93" s="392"/>
      <c r="AK93" s="392"/>
      <c r="AL93" s="392"/>
      <c r="AM93" s="392"/>
      <c r="AN93" s="392"/>
      <c r="AO93" s="392"/>
      <c r="AP93" s="392"/>
      <c r="AQ93" s="392"/>
      <c r="AR93" s="392"/>
      <c r="AS93" s="392"/>
      <c r="AT93" s="392"/>
    </row>
    <row r="94" ht="10.5" customHeight="1">
      <c r="A94" s="392"/>
      <c r="B94" s="392"/>
      <c r="C94" s="392"/>
      <c r="D94" s="392"/>
      <c r="E94" s="392"/>
      <c r="F94" s="392"/>
      <c r="G94" s="392"/>
      <c r="H94" s="392"/>
      <c r="I94" s="392"/>
      <c r="J94" s="392"/>
      <c r="K94" s="392"/>
      <c r="L94" s="392"/>
      <c r="M94" s="392"/>
      <c r="N94" s="392"/>
      <c r="O94" s="392"/>
      <c r="P94" s="392"/>
      <c r="Q94" s="392"/>
      <c r="R94" s="392"/>
      <c r="S94" s="392"/>
      <c r="T94" s="392"/>
      <c r="U94" s="392"/>
      <c r="V94" s="392"/>
      <c r="W94" s="392"/>
      <c r="X94" s="392"/>
      <c r="Y94" s="392"/>
      <c r="Z94" s="392"/>
      <c r="AA94" s="392"/>
      <c r="AB94" s="392"/>
      <c r="AC94" s="392"/>
      <c r="AD94" s="392"/>
      <c r="AE94" s="392"/>
      <c r="AF94" s="392"/>
      <c r="AG94" s="392"/>
      <c r="AH94" s="392"/>
      <c r="AI94" s="392"/>
      <c r="AJ94" s="392"/>
      <c r="AK94" s="392"/>
      <c r="AL94" s="392"/>
      <c r="AM94" s="392"/>
      <c r="AN94" s="392"/>
      <c r="AO94" s="392"/>
      <c r="AP94" s="392"/>
      <c r="AQ94" s="392"/>
      <c r="AR94" s="392"/>
      <c r="AS94" s="392"/>
      <c r="AT94" s="392"/>
    </row>
    <row r="95" ht="10.5" customHeight="1">
      <c r="A95" s="393"/>
      <c r="B95" s="393"/>
      <c r="C95" s="393"/>
      <c r="D95" s="393"/>
      <c r="E95" s="393"/>
      <c r="F95" s="393"/>
      <c r="G95" s="393"/>
      <c r="H95" s="393"/>
      <c r="I95" s="393"/>
      <c r="J95" s="393"/>
      <c r="K95" s="393"/>
      <c r="L95" s="393"/>
      <c r="M95" s="393"/>
      <c r="N95" s="393"/>
      <c r="O95" s="393"/>
      <c r="P95" s="393"/>
      <c r="Q95" s="393"/>
      <c r="R95" s="393"/>
      <c r="S95" s="393"/>
      <c r="T95" s="393"/>
      <c r="U95" s="393"/>
      <c r="V95" s="393"/>
      <c r="W95" s="393"/>
      <c r="X95" s="393"/>
      <c r="Y95" s="393"/>
      <c r="Z95" s="393"/>
      <c r="AA95" s="393"/>
      <c r="AB95" s="393"/>
      <c r="AC95" s="393"/>
      <c r="AD95" s="393"/>
      <c r="AE95" s="393"/>
      <c r="AF95" s="393"/>
      <c r="AG95" s="393"/>
      <c r="AH95" s="393"/>
      <c r="AI95" s="393"/>
      <c r="AJ95" s="393"/>
      <c r="AK95" s="393"/>
      <c r="AL95" s="393"/>
      <c r="AM95" s="393"/>
      <c r="AN95" s="393"/>
      <c r="AO95" s="393"/>
      <c r="AP95" s="393"/>
      <c r="AQ95" s="393"/>
      <c r="AR95" s="393"/>
      <c r="AS95" s="393"/>
      <c r="AT95" s="393"/>
    </row>
    <row r="96" ht="10.5" customHeight="1">
      <c r="A96" s="393"/>
      <c r="B96" s="393"/>
      <c r="C96" s="393"/>
      <c r="D96" s="393"/>
      <c r="E96" s="393"/>
      <c r="F96" s="393"/>
      <c r="G96" s="393"/>
      <c r="H96" s="393"/>
      <c r="I96" s="393"/>
      <c r="J96" s="393"/>
      <c r="K96" s="393"/>
      <c r="L96" s="393"/>
      <c r="M96" s="393"/>
      <c r="N96" s="393"/>
      <c r="O96" s="393"/>
      <c r="P96" s="393"/>
      <c r="Q96" s="393"/>
      <c r="R96" s="393"/>
      <c r="S96" s="393"/>
      <c r="T96" s="393"/>
      <c r="U96" s="393"/>
      <c r="V96" s="393"/>
      <c r="W96" s="393"/>
      <c r="X96" s="393"/>
      <c r="Y96" s="393"/>
      <c r="Z96" s="393"/>
      <c r="AA96" s="393"/>
      <c r="AB96" s="393"/>
      <c r="AC96" s="393"/>
      <c r="AD96" s="393"/>
      <c r="AE96" s="393"/>
      <c r="AF96" s="393"/>
      <c r="AG96" s="393"/>
      <c r="AH96" s="393"/>
      <c r="AI96" s="393"/>
      <c r="AJ96" s="393"/>
      <c r="AK96" s="393"/>
      <c r="AL96" s="393"/>
      <c r="AM96" s="393"/>
      <c r="AN96" s="393"/>
      <c r="AO96" s="393"/>
      <c r="AP96" s="393"/>
      <c r="AQ96" s="393"/>
      <c r="AR96" s="393"/>
      <c r="AS96" s="393"/>
      <c r="AT96" s="393"/>
    </row>
    <row r="97" ht="10.5" customHeight="1">
      <c r="A97" s="393"/>
      <c r="B97" s="393"/>
      <c r="C97" s="393"/>
      <c r="D97" s="393"/>
      <c r="E97" s="393"/>
      <c r="F97" s="393"/>
      <c r="G97" s="393"/>
      <c r="H97" s="393"/>
      <c r="I97" s="393"/>
      <c r="J97" s="393"/>
      <c r="K97" s="393"/>
      <c r="L97" s="393"/>
      <c r="M97" s="393"/>
      <c r="N97" s="393"/>
      <c r="O97" s="393"/>
      <c r="P97" s="393"/>
      <c r="Q97" s="393"/>
      <c r="R97" s="393"/>
      <c r="S97" s="393"/>
      <c r="T97" s="393"/>
      <c r="U97" s="393"/>
      <c r="V97" s="393"/>
      <c r="W97" s="393"/>
      <c r="X97" s="393"/>
      <c r="Y97" s="393"/>
      <c r="Z97" s="393"/>
      <c r="AA97" s="393"/>
      <c r="AB97" s="393"/>
      <c r="AC97" s="393"/>
      <c r="AD97" s="393"/>
      <c r="AE97" s="393"/>
      <c r="AF97" s="393"/>
      <c r="AG97" s="393"/>
      <c r="AH97" s="393"/>
      <c r="AI97" s="393"/>
      <c r="AJ97" s="393"/>
      <c r="AK97" s="393"/>
      <c r="AL97" s="393"/>
      <c r="AM97" s="393"/>
      <c r="AN97" s="393"/>
      <c r="AO97" s="393"/>
      <c r="AP97" s="393"/>
      <c r="AQ97" s="393"/>
      <c r="AR97" s="393"/>
      <c r="AS97" s="393"/>
      <c r="AT97" s="393"/>
    </row>
    <row r="98" ht="10.5" customHeight="1">
      <c r="A98" s="394"/>
      <c r="B98" s="394"/>
      <c r="C98" s="394"/>
      <c r="D98" s="394"/>
      <c r="E98" s="394"/>
      <c r="F98" s="394"/>
      <c r="G98" s="394"/>
      <c r="H98" s="394"/>
      <c r="I98" s="394"/>
      <c r="J98" s="394"/>
      <c r="K98" s="394"/>
      <c r="L98" s="394"/>
      <c r="M98" s="394"/>
      <c r="N98" s="394"/>
      <c r="O98" s="394"/>
      <c r="P98" s="394"/>
      <c r="Q98" s="394"/>
      <c r="R98" s="394"/>
      <c r="S98" s="394"/>
      <c r="T98" s="394"/>
      <c r="U98" s="394"/>
      <c r="V98" s="394"/>
      <c r="W98" s="394"/>
      <c r="X98" s="394"/>
      <c r="Y98" s="394"/>
      <c r="Z98" s="394"/>
      <c r="AA98" s="394"/>
      <c r="AB98" s="394"/>
      <c r="AC98" s="394"/>
      <c r="AD98" s="394"/>
      <c r="AE98" s="394"/>
      <c r="AF98" s="394"/>
      <c r="AG98" s="394"/>
      <c r="AH98" s="394"/>
      <c r="AI98" s="394"/>
      <c r="AJ98" s="394"/>
      <c r="AK98" s="394"/>
      <c r="AL98" s="394"/>
      <c r="AM98" s="394"/>
      <c r="AN98" s="394"/>
      <c r="AO98" s="394"/>
      <c r="AP98" s="394"/>
      <c r="AQ98" s="394"/>
      <c r="AR98" s="394"/>
      <c r="AS98" s="394"/>
      <c r="AT98" s="394"/>
    </row>
    <row r="99" ht="10.5" customHeight="1">
      <c r="A99" s="391"/>
      <c r="B99" s="391"/>
      <c r="C99" s="391"/>
      <c r="D99" s="391"/>
      <c r="E99" s="391"/>
      <c r="F99" s="391"/>
      <c r="G99" s="391"/>
      <c r="H99" s="391"/>
      <c r="I99" s="391"/>
      <c r="J99" s="391"/>
      <c r="K99" s="391"/>
      <c r="L99" s="391"/>
      <c r="M99" s="391"/>
      <c r="N99" s="391"/>
      <c r="O99" s="391"/>
      <c r="P99" s="391"/>
      <c r="Q99" s="391"/>
      <c r="R99" s="391"/>
      <c r="S99" s="391"/>
      <c r="T99" s="391"/>
      <c r="U99" s="391"/>
      <c r="V99" s="391"/>
      <c r="W99" s="391"/>
      <c r="X99" s="391"/>
      <c r="Y99" s="391"/>
      <c r="Z99" s="391"/>
      <c r="AA99" s="391"/>
      <c r="AB99" s="391"/>
      <c r="AC99" s="391"/>
      <c r="AD99" s="391"/>
      <c r="AE99" s="391"/>
      <c r="AF99" s="391"/>
      <c r="AG99" s="391"/>
      <c r="AH99" s="391"/>
      <c r="AI99" s="391"/>
      <c r="AJ99" s="391"/>
      <c r="AK99" s="391"/>
      <c r="AL99" s="391"/>
      <c r="AM99" s="391"/>
      <c r="AN99" s="391"/>
      <c r="AO99" s="391"/>
      <c r="AP99" s="391"/>
      <c r="AQ99" s="391"/>
      <c r="AR99" s="391"/>
      <c r="AS99" s="391"/>
      <c r="AT99" s="391"/>
    </row>
    <row r="100" ht="10.5" customHeight="1">
      <c r="A100" s="392"/>
      <c r="B100" s="392"/>
      <c r="C100" s="392"/>
      <c r="D100" s="392"/>
      <c r="E100" s="392"/>
      <c r="F100" s="392"/>
      <c r="G100" s="392"/>
      <c r="H100" s="392"/>
      <c r="I100" s="392"/>
      <c r="J100" s="392"/>
      <c r="K100" s="392"/>
      <c r="L100" s="392"/>
      <c r="M100" s="392"/>
      <c r="N100" s="392"/>
      <c r="O100" s="392"/>
      <c r="P100" s="392"/>
      <c r="Q100" s="392"/>
      <c r="R100" s="392"/>
      <c r="S100" s="392"/>
      <c r="T100" s="392"/>
      <c r="U100" s="392"/>
      <c r="V100" s="392"/>
      <c r="W100" s="392"/>
      <c r="X100" s="392"/>
      <c r="Y100" s="392"/>
      <c r="Z100" s="392"/>
      <c r="AA100" s="392"/>
      <c r="AB100" s="392"/>
      <c r="AC100" s="392"/>
      <c r="AD100" s="392"/>
      <c r="AE100" s="392"/>
      <c r="AF100" s="392"/>
      <c r="AG100" s="392"/>
      <c r="AH100" s="392"/>
      <c r="AI100" s="392"/>
      <c r="AJ100" s="392"/>
      <c r="AK100" s="392"/>
      <c r="AL100" s="392"/>
      <c r="AM100" s="392"/>
      <c r="AN100" s="392"/>
      <c r="AO100" s="392"/>
      <c r="AP100" s="392"/>
      <c r="AQ100" s="392"/>
      <c r="AR100" s="392"/>
      <c r="AS100" s="392"/>
      <c r="AT100" s="392"/>
    </row>
    <row r="101" ht="10.5" customHeight="1">
      <c r="A101" s="392"/>
      <c r="B101" s="392"/>
      <c r="C101" s="392"/>
      <c r="D101" s="392"/>
      <c r="E101" s="392"/>
      <c r="F101" s="392"/>
      <c r="G101" s="392"/>
      <c r="H101" s="392"/>
      <c r="I101" s="392"/>
      <c r="J101" s="392"/>
      <c r="K101" s="392"/>
      <c r="L101" s="392"/>
      <c r="M101" s="392"/>
      <c r="N101" s="392"/>
      <c r="O101" s="392"/>
      <c r="P101" s="392"/>
      <c r="Q101" s="392"/>
      <c r="R101" s="392"/>
      <c r="S101" s="392"/>
      <c r="T101" s="392"/>
      <c r="U101" s="392"/>
      <c r="V101" s="392"/>
      <c r="W101" s="392"/>
      <c r="X101" s="392"/>
      <c r="Y101" s="392"/>
      <c r="Z101" s="392"/>
      <c r="AA101" s="392"/>
      <c r="AB101" s="392"/>
      <c r="AC101" s="392"/>
      <c r="AD101" s="392"/>
      <c r="AE101" s="392"/>
      <c r="AF101" s="392"/>
      <c r="AG101" s="392"/>
      <c r="AH101" s="392"/>
      <c r="AI101" s="392"/>
      <c r="AJ101" s="392"/>
      <c r="AK101" s="392"/>
      <c r="AL101" s="392"/>
      <c r="AM101" s="392"/>
      <c r="AN101" s="392"/>
      <c r="AO101" s="392"/>
      <c r="AP101" s="392"/>
      <c r="AQ101" s="392"/>
      <c r="AR101" s="392"/>
      <c r="AS101" s="392"/>
      <c r="AT101" s="392"/>
    </row>
    <row r="102" ht="10.5" customHeight="1">
      <c r="A102" s="392"/>
      <c r="B102" s="392"/>
      <c r="C102" s="392"/>
      <c r="D102" s="392"/>
      <c r="E102" s="392"/>
      <c r="F102" s="392"/>
      <c r="G102" s="392"/>
      <c r="H102" s="392"/>
      <c r="I102" s="392"/>
      <c r="J102" s="392"/>
      <c r="K102" s="392"/>
      <c r="L102" s="392"/>
      <c r="M102" s="392"/>
      <c r="N102" s="392"/>
      <c r="O102" s="392"/>
      <c r="P102" s="392"/>
      <c r="Q102" s="392"/>
      <c r="R102" s="392"/>
      <c r="S102" s="392"/>
      <c r="T102" s="392"/>
      <c r="U102" s="392"/>
      <c r="V102" s="392"/>
      <c r="W102" s="392"/>
      <c r="X102" s="392"/>
      <c r="Y102" s="392"/>
      <c r="Z102" s="392"/>
      <c r="AA102" s="392"/>
      <c r="AB102" s="392"/>
      <c r="AC102" s="392"/>
      <c r="AD102" s="392"/>
      <c r="AE102" s="392"/>
      <c r="AF102" s="392"/>
      <c r="AG102" s="392"/>
      <c r="AH102" s="392"/>
      <c r="AI102" s="392"/>
      <c r="AJ102" s="392"/>
      <c r="AK102" s="392"/>
      <c r="AL102" s="392"/>
      <c r="AM102" s="392"/>
      <c r="AN102" s="392"/>
      <c r="AO102" s="392"/>
      <c r="AP102" s="392"/>
      <c r="AQ102" s="392"/>
      <c r="AR102" s="392"/>
      <c r="AS102" s="392"/>
      <c r="AT102" s="392"/>
    </row>
    <row r="103" ht="10.5" customHeight="1">
      <c r="A103" s="392"/>
      <c r="B103" s="392"/>
      <c r="C103" s="392"/>
      <c r="D103" s="392"/>
      <c r="E103" s="392"/>
      <c r="F103" s="392"/>
      <c r="G103" s="392"/>
      <c r="H103" s="392"/>
      <c r="I103" s="392"/>
      <c r="J103" s="392"/>
      <c r="K103" s="392"/>
      <c r="L103" s="392"/>
      <c r="M103" s="392"/>
      <c r="N103" s="392"/>
      <c r="O103" s="392"/>
      <c r="P103" s="392"/>
      <c r="Q103" s="392"/>
      <c r="R103" s="392"/>
      <c r="S103" s="392"/>
      <c r="T103" s="392"/>
      <c r="U103" s="392"/>
      <c r="V103" s="392"/>
      <c r="W103" s="392"/>
      <c r="X103" s="392"/>
      <c r="Y103" s="392"/>
      <c r="Z103" s="392"/>
      <c r="AA103" s="392"/>
      <c r="AB103" s="392"/>
      <c r="AC103" s="392"/>
      <c r="AD103" s="392"/>
      <c r="AE103" s="392"/>
      <c r="AF103" s="392"/>
      <c r="AG103" s="392"/>
      <c r="AH103" s="392"/>
      <c r="AI103" s="392"/>
      <c r="AJ103" s="392"/>
      <c r="AK103" s="392"/>
      <c r="AL103" s="392"/>
      <c r="AM103" s="392"/>
      <c r="AN103" s="392"/>
      <c r="AO103" s="392"/>
      <c r="AP103" s="392"/>
      <c r="AQ103" s="392"/>
      <c r="AR103" s="392"/>
      <c r="AS103" s="392"/>
      <c r="AT103" s="392"/>
    </row>
    <row r="104" ht="10.5" customHeight="1">
      <c r="A104" s="392"/>
      <c r="B104" s="392"/>
      <c r="C104" s="392"/>
      <c r="D104" s="392"/>
      <c r="E104" s="392"/>
      <c r="F104" s="392"/>
      <c r="G104" s="392"/>
      <c r="H104" s="392"/>
      <c r="I104" s="392"/>
      <c r="J104" s="392"/>
      <c r="K104" s="392"/>
      <c r="L104" s="392"/>
      <c r="M104" s="392"/>
      <c r="N104" s="392"/>
      <c r="O104" s="392"/>
      <c r="P104" s="392"/>
      <c r="Q104" s="392"/>
      <c r="R104" s="392"/>
      <c r="S104" s="392"/>
      <c r="T104" s="392"/>
      <c r="U104" s="392"/>
      <c r="V104" s="392"/>
      <c r="W104" s="392"/>
      <c r="X104" s="392"/>
      <c r="Y104" s="392"/>
      <c r="Z104" s="392"/>
      <c r="AA104" s="392"/>
      <c r="AB104" s="392"/>
      <c r="AC104" s="392"/>
      <c r="AD104" s="392"/>
      <c r="AE104" s="392"/>
      <c r="AF104" s="392"/>
      <c r="AG104" s="392"/>
      <c r="AH104" s="392"/>
      <c r="AI104" s="392"/>
      <c r="AJ104" s="392"/>
      <c r="AK104" s="392"/>
      <c r="AL104" s="392"/>
      <c r="AM104" s="392"/>
      <c r="AN104" s="392"/>
      <c r="AO104" s="392"/>
      <c r="AP104" s="392"/>
      <c r="AQ104" s="392"/>
      <c r="AR104" s="392"/>
      <c r="AS104" s="392"/>
      <c r="AT104" s="392"/>
    </row>
    <row r="105" ht="10.5" customHeight="1">
      <c r="A105" s="392"/>
      <c r="B105" s="392"/>
      <c r="C105" s="392"/>
      <c r="D105" s="392"/>
      <c r="E105" s="392"/>
      <c r="F105" s="392"/>
      <c r="G105" s="392"/>
      <c r="H105" s="392"/>
      <c r="I105" s="392"/>
      <c r="J105" s="392"/>
      <c r="K105" s="392"/>
      <c r="L105" s="392"/>
      <c r="M105" s="392"/>
      <c r="N105" s="392"/>
      <c r="O105" s="392"/>
      <c r="P105" s="392"/>
      <c r="Q105" s="392"/>
      <c r="R105" s="392"/>
      <c r="S105" s="392"/>
      <c r="T105" s="392"/>
      <c r="U105" s="392"/>
      <c r="V105" s="392"/>
      <c r="W105" s="392"/>
      <c r="X105" s="392"/>
      <c r="Y105" s="392"/>
      <c r="Z105" s="392"/>
      <c r="AA105" s="392"/>
      <c r="AB105" s="392"/>
      <c r="AC105" s="392"/>
      <c r="AD105" s="392"/>
      <c r="AE105" s="392"/>
      <c r="AF105" s="392"/>
      <c r="AG105" s="392"/>
      <c r="AH105" s="392"/>
      <c r="AI105" s="392"/>
      <c r="AJ105" s="392"/>
      <c r="AK105" s="392"/>
      <c r="AL105" s="392"/>
      <c r="AM105" s="392"/>
      <c r="AN105" s="392"/>
      <c r="AO105" s="392"/>
      <c r="AP105" s="392"/>
      <c r="AQ105" s="392"/>
      <c r="AR105" s="392"/>
      <c r="AS105" s="392"/>
      <c r="AT105" s="392"/>
    </row>
    <row r="106" ht="10.5" customHeight="1">
      <c r="A106" s="393"/>
      <c r="B106" s="393"/>
      <c r="C106" s="393"/>
      <c r="D106" s="393"/>
      <c r="E106" s="393"/>
      <c r="F106" s="393"/>
      <c r="G106" s="393"/>
      <c r="H106" s="393"/>
      <c r="I106" s="393"/>
      <c r="J106" s="393"/>
      <c r="K106" s="393"/>
      <c r="L106" s="393"/>
      <c r="M106" s="393"/>
      <c r="N106" s="393"/>
      <c r="O106" s="393"/>
      <c r="P106" s="393"/>
      <c r="Q106" s="393"/>
      <c r="R106" s="393"/>
      <c r="S106" s="393"/>
      <c r="T106" s="393"/>
      <c r="U106" s="393"/>
      <c r="V106" s="393"/>
      <c r="W106" s="393"/>
      <c r="X106" s="393"/>
      <c r="Y106" s="393"/>
      <c r="Z106" s="393"/>
      <c r="AA106" s="393"/>
      <c r="AB106" s="393"/>
      <c r="AC106" s="393"/>
      <c r="AD106" s="393"/>
      <c r="AE106" s="393"/>
      <c r="AF106" s="393"/>
      <c r="AG106" s="393"/>
      <c r="AH106" s="393"/>
      <c r="AI106" s="393"/>
      <c r="AJ106" s="393"/>
      <c r="AK106" s="393"/>
      <c r="AL106" s="393"/>
      <c r="AM106" s="393"/>
      <c r="AN106" s="393"/>
      <c r="AO106" s="393"/>
      <c r="AP106" s="393"/>
      <c r="AQ106" s="393"/>
      <c r="AR106" s="393"/>
      <c r="AS106" s="393"/>
      <c r="AT106" s="393"/>
    </row>
    <row r="107" ht="10.5" customHeight="1">
      <c r="A107" s="393"/>
      <c r="B107" s="393"/>
      <c r="C107" s="393"/>
      <c r="D107" s="393"/>
      <c r="E107" s="393"/>
      <c r="F107" s="393"/>
      <c r="G107" s="393"/>
      <c r="H107" s="393"/>
      <c r="I107" s="393"/>
      <c r="J107" s="393"/>
      <c r="K107" s="393"/>
      <c r="L107" s="393"/>
      <c r="M107" s="393"/>
      <c r="N107" s="393"/>
      <c r="O107" s="393"/>
      <c r="P107" s="393"/>
      <c r="Q107" s="393"/>
      <c r="R107" s="393"/>
      <c r="S107" s="393"/>
      <c r="T107" s="393"/>
      <c r="U107" s="393"/>
      <c r="V107" s="393"/>
      <c r="W107" s="393"/>
      <c r="X107" s="393"/>
      <c r="Y107" s="393"/>
      <c r="Z107" s="393"/>
      <c r="AA107" s="393"/>
      <c r="AB107" s="393"/>
      <c r="AC107" s="393"/>
      <c r="AD107" s="393"/>
      <c r="AE107" s="393"/>
      <c r="AF107" s="393"/>
      <c r="AG107" s="393"/>
      <c r="AH107" s="393"/>
      <c r="AI107" s="393"/>
      <c r="AJ107" s="393"/>
      <c r="AK107" s="393"/>
      <c r="AL107" s="393"/>
      <c r="AM107" s="393"/>
      <c r="AN107" s="393"/>
      <c r="AO107" s="393"/>
      <c r="AP107" s="393"/>
      <c r="AQ107" s="393"/>
      <c r="AR107" s="393"/>
      <c r="AS107" s="393"/>
      <c r="AT107" s="393"/>
    </row>
    <row r="108" ht="10.5" customHeight="1">
      <c r="A108" s="393"/>
      <c r="B108" s="393"/>
      <c r="C108" s="393"/>
      <c r="D108" s="393"/>
      <c r="E108" s="393"/>
      <c r="F108" s="393"/>
      <c r="G108" s="393"/>
      <c r="H108" s="393"/>
      <c r="I108" s="393"/>
      <c r="J108" s="393"/>
      <c r="K108" s="393"/>
      <c r="L108" s="393"/>
      <c r="M108" s="393"/>
      <c r="N108" s="393"/>
      <c r="O108" s="393"/>
      <c r="P108" s="393"/>
      <c r="Q108" s="393"/>
      <c r="R108" s="393"/>
      <c r="S108" s="393"/>
      <c r="T108" s="393"/>
      <c r="U108" s="393"/>
      <c r="V108" s="393"/>
      <c r="W108" s="393"/>
      <c r="X108" s="393"/>
      <c r="Y108" s="393"/>
      <c r="Z108" s="393"/>
      <c r="AA108" s="393"/>
      <c r="AB108" s="393"/>
      <c r="AC108" s="393"/>
      <c r="AD108" s="393"/>
      <c r="AE108" s="393"/>
      <c r="AF108" s="393"/>
      <c r="AG108" s="393"/>
      <c r="AH108" s="393"/>
      <c r="AI108" s="393"/>
      <c r="AJ108" s="393"/>
      <c r="AK108" s="393"/>
      <c r="AL108" s="393"/>
      <c r="AM108" s="393"/>
      <c r="AN108" s="393"/>
      <c r="AO108" s="393"/>
      <c r="AP108" s="393"/>
      <c r="AQ108" s="393"/>
      <c r="AR108" s="393"/>
      <c r="AS108" s="393"/>
      <c r="AT108" s="393"/>
    </row>
    <row r="109" ht="10.5" customHeight="1">
      <c r="A109" s="394"/>
      <c r="B109" s="394"/>
      <c r="C109" s="394"/>
      <c r="D109" s="394"/>
      <c r="E109" s="394"/>
      <c r="F109" s="394"/>
      <c r="G109" s="394"/>
      <c r="H109" s="394"/>
      <c r="I109" s="394"/>
      <c r="J109" s="394"/>
      <c r="K109" s="394"/>
      <c r="L109" s="394"/>
      <c r="M109" s="394"/>
      <c r="N109" s="394"/>
      <c r="O109" s="394"/>
      <c r="P109" s="394"/>
      <c r="Q109" s="394"/>
      <c r="R109" s="394"/>
      <c r="S109" s="394"/>
      <c r="T109" s="394"/>
      <c r="U109" s="394"/>
      <c r="V109" s="394"/>
      <c r="W109" s="394"/>
      <c r="X109" s="394"/>
      <c r="Y109" s="394"/>
      <c r="Z109" s="394"/>
      <c r="AA109" s="394"/>
      <c r="AB109" s="394"/>
      <c r="AC109" s="394"/>
      <c r="AD109" s="394"/>
      <c r="AE109" s="394"/>
      <c r="AF109" s="394"/>
      <c r="AG109" s="394"/>
      <c r="AH109" s="394"/>
      <c r="AI109" s="394"/>
      <c r="AJ109" s="394"/>
      <c r="AK109" s="394"/>
      <c r="AL109" s="394"/>
      <c r="AM109" s="394"/>
      <c r="AN109" s="394"/>
      <c r="AO109" s="394"/>
      <c r="AP109" s="394"/>
      <c r="AQ109" s="394"/>
      <c r="AR109" s="394"/>
      <c r="AS109" s="394"/>
      <c r="AT109" s="394"/>
    </row>
    <row r="110" ht="10.5" customHeight="1">
      <c r="A110" s="391"/>
      <c r="B110" s="391"/>
      <c r="C110" s="391"/>
      <c r="D110" s="391"/>
      <c r="E110" s="391"/>
      <c r="F110" s="391"/>
      <c r="G110" s="391"/>
      <c r="H110" s="391"/>
      <c r="I110" s="391"/>
      <c r="J110" s="391"/>
      <c r="K110" s="391"/>
      <c r="L110" s="391"/>
      <c r="M110" s="391"/>
      <c r="N110" s="391"/>
      <c r="O110" s="391"/>
      <c r="P110" s="391"/>
      <c r="Q110" s="391"/>
      <c r="R110" s="391"/>
      <c r="S110" s="391"/>
      <c r="T110" s="391"/>
      <c r="U110" s="391"/>
      <c r="V110" s="391"/>
      <c r="W110" s="391"/>
      <c r="X110" s="391"/>
      <c r="Y110" s="391"/>
      <c r="Z110" s="391"/>
      <c r="AA110" s="391"/>
      <c r="AB110" s="391"/>
      <c r="AC110" s="391"/>
      <c r="AD110" s="391"/>
      <c r="AE110" s="391"/>
      <c r="AF110" s="391"/>
      <c r="AG110" s="391"/>
      <c r="AH110" s="391"/>
      <c r="AI110" s="391"/>
      <c r="AJ110" s="391"/>
      <c r="AK110" s="391"/>
      <c r="AL110" s="391"/>
      <c r="AM110" s="391"/>
      <c r="AN110" s="391"/>
      <c r="AO110" s="391"/>
      <c r="AP110" s="391"/>
      <c r="AQ110" s="391"/>
      <c r="AR110" s="391"/>
      <c r="AS110" s="391"/>
      <c r="AT110" s="391"/>
    </row>
    <row r="111" ht="10.5" customHeight="1">
      <c r="A111" s="392"/>
      <c r="B111" s="392"/>
      <c r="C111" s="392"/>
      <c r="D111" s="392"/>
      <c r="E111" s="392"/>
      <c r="F111" s="392"/>
      <c r="G111" s="392"/>
      <c r="H111" s="392"/>
      <c r="I111" s="392"/>
      <c r="J111" s="392"/>
      <c r="K111" s="392"/>
      <c r="L111" s="392"/>
      <c r="M111" s="392"/>
      <c r="N111" s="392"/>
      <c r="O111" s="392"/>
      <c r="P111" s="392"/>
      <c r="Q111" s="392"/>
      <c r="R111" s="392"/>
      <c r="S111" s="392"/>
      <c r="T111" s="392"/>
      <c r="U111" s="392"/>
      <c r="V111" s="392"/>
      <c r="W111" s="392"/>
      <c r="X111" s="392"/>
      <c r="Y111" s="392"/>
      <c r="Z111" s="392"/>
      <c r="AA111" s="392"/>
      <c r="AB111" s="392"/>
      <c r="AC111" s="392"/>
      <c r="AD111" s="392"/>
      <c r="AE111" s="392"/>
      <c r="AF111" s="392"/>
      <c r="AG111" s="392"/>
      <c r="AH111" s="392"/>
      <c r="AI111" s="392"/>
      <c r="AJ111" s="392"/>
      <c r="AK111" s="392"/>
      <c r="AL111" s="392"/>
      <c r="AM111" s="392"/>
      <c r="AN111" s="392"/>
      <c r="AO111" s="392"/>
      <c r="AP111" s="392"/>
      <c r="AQ111" s="392"/>
      <c r="AR111" s="392"/>
      <c r="AS111" s="392"/>
      <c r="AT111" s="392"/>
    </row>
    <row r="112" ht="10.5" customHeight="1">
      <c r="A112" s="392"/>
      <c r="B112" s="392"/>
      <c r="C112" s="392"/>
      <c r="D112" s="392"/>
      <c r="E112" s="392"/>
      <c r="F112" s="392"/>
      <c r="G112" s="392"/>
      <c r="H112" s="392"/>
      <c r="I112" s="392"/>
      <c r="J112" s="392"/>
      <c r="K112" s="392"/>
      <c r="L112" s="392"/>
      <c r="M112" s="392"/>
      <c r="N112" s="392"/>
      <c r="O112" s="392"/>
      <c r="P112" s="392"/>
      <c r="Q112" s="392"/>
      <c r="R112" s="392"/>
      <c r="S112" s="392"/>
      <c r="T112" s="392"/>
      <c r="U112" s="392"/>
      <c r="V112" s="392"/>
      <c r="W112" s="392"/>
      <c r="X112" s="392"/>
      <c r="Y112" s="392"/>
      <c r="Z112" s="392"/>
      <c r="AA112" s="392"/>
      <c r="AB112" s="392"/>
      <c r="AC112" s="392"/>
      <c r="AD112" s="392"/>
      <c r="AE112" s="392"/>
      <c r="AF112" s="392"/>
      <c r="AG112" s="392"/>
      <c r="AH112" s="392"/>
      <c r="AI112" s="392"/>
      <c r="AJ112" s="392"/>
      <c r="AK112" s="392"/>
      <c r="AL112" s="392"/>
      <c r="AM112" s="392"/>
      <c r="AN112" s="392"/>
      <c r="AO112" s="392"/>
      <c r="AP112" s="392"/>
      <c r="AQ112" s="392"/>
      <c r="AR112" s="392"/>
      <c r="AS112" s="392"/>
      <c r="AT112" s="392"/>
    </row>
    <row r="113" ht="10.5" customHeight="1">
      <c r="A113" s="392"/>
      <c r="B113" s="392"/>
      <c r="C113" s="392"/>
      <c r="D113" s="392"/>
      <c r="E113" s="392"/>
      <c r="F113" s="392"/>
      <c r="G113" s="392"/>
      <c r="H113" s="392"/>
      <c r="I113" s="392"/>
      <c r="J113" s="392"/>
      <c r="K113" s="392"/>
      <c r="L113" s="392"/>
      <c r="M113" s="392"/>
      <c r="N113" s="392"/>
      <c r="O113" s="392"/>
      <c r="P113" s="392"/>
      <c r="Q113" s="392"/>
      <c r="R113" s="392"/>
      <c r="S113" s="392"/>
      <c r="T113" s="392"/>
      <c r="U113" s="392"/>
      <c r="V113" s="392"/>
      <c r="W113" s="392"/>
      <c r="X113" s="392"/>
      <c r="Y113" s="392"/>
      <c r="Z113" s="392"/>
      <c r="AA113" s="392"/>
      <c r="AB113" s="392"/>
      <c r="AC113" s="392"/>
      <c r="AD113" s="392"/>
      <c r="AE113" s="392"/>
      <c r="AF113" s="392"/>
      <c r="AG113" s="392"/>
      <c r="AH113" s="392"/>
      <c r="AI113" s="392"/>
      <c r="AJ113" s="392"/>
      <c r="AK113" s="392"/>
      <c r="AL113" s="392"/>
      <c r="AM113" s="392"/>
      <c r="AN113" s="392"/>
      <c r="AO113" s="392"/>
      <c r="AP113" s="392"/>
      <c r="AQ113" s="392"/>
      <c r="AR113" s="392"/>
      <c r="AS113" s="392"/>
      <c r="AT113" s="392"/>
    </row>
    <row r="114" ht="10.5" customHeight="1">
      <c r="A114" s="392"/>
      <c r="B114" s="392"/>
      <c r="C114" s="392"/>
      <c r="D114" s="392"/>
      <c r="E114" s="392"/>
      <c r="F114" s="392"/>
      <c r="G114" s="392"/>
      <c r="H114" s="392"/>
      <c r="I114" s="392"/>
      <c r="J114" s="392"/>
      <c r="K114" s="392"/>
      <c r="L114" s="392"/>
      <c r="M114" s="392"/>
      <c r="N114" s="392"/>
      <c r="O114" s="392"/>
      <c r="P114" s="392"/>
      <c r="Q114" s="392"/>
      <c r="R114" s="392"/>
      <c r="S114" s="392"/>
      <c r="T114" s="392"/>
      <c r="U114" s="392"/>
      <c r="V114" s="392"/>
      <c r="W114" s="392"/>
      <c r="X114" s="392"/>
      <c r="Y114" s="392"/>
      <c r="Z114" s="392"/>
      <c r="AA114" s="392"/>
      <c r="AB114" s="392"/>
      <c r="AC114" s="392"/>
      <c r="AD114" s="392"/>
      <c r="AE114" s="392"/>
      <c r="AF114" s="392"/>
      <c r="AG114" s="392"/>
      <c r="AH114" s="392"/>
      <c r="AI114" s="392"/>
      <c r="AJ114" s="392"/>
      <c r="AK114" s="392"/>
      <c r="AL114" s="392"/>
      <c r="AM114" s="392"/>
      <c r="AN114" s="392"/>
      <c r="AO114" s="392"/>
      <c r="AP114" s="392"/>
      <c r="AQ114" s="392"/>
      <c r="AR114" s="392"/>
      <c r="AS114" s="392"/>
      <c r="AT114" s="392"/>
    </row>
    <row r="115" ht="10.5" customHeight="1">
      <c r="A115" s="392"/>
      <c r="B115" s="392"/>
      <c r="C115" s="392"/>
      <c r="D115" s="392"/>
      <c r="E115" s="392"/>
      <c r="F115" s="392"/>
      <c r="G115" s="392"/>
      <c r="H115" s="392"/>
      <c r="I115" s="392"/>
      <c r="J115" s="392"/>
      <c r="K115" s="392"/>
      <c r="L115" s="392"/>
      <c r="M115" s="392"/>
      <c r="N115" s="392"/>
      <c r="O115" s="392"/>
      <c r="P115" s="392"/>
      <c r="Q115" s="392"/>
      <c r="R115" s="392"/>
      <c r="S115" s="392"/>
      <c r="T115" s="392"/>
      <c r="U115" s="392"/>
      <c r="V115" s="392"/>
      <c r="W115" s="392"/>
      <c r="X115" s="392"/>
      <c r="Y115" s="392"/>
      <c r="Z115" s="392"/>
      <c r="AA115" s="392"/>
      <c r="AB115" s="392"/>
      <c r="AC115" s="392"/>
      <c r="AD115" s="392"/>
      <c r="AE115" s="392"/>
      <c r="AF115" s="392"/>
      <c r="AG115" s="392"/>
      <c r="AH115" s="392"/>
      <c r="AI115" s="392"/>
      <c r="AJ115" s="392"/>
      <c r="AK115" s="392"/>
      <c r="AL115" s="392"/>
      <c r="AM115" s="392"/>
      <c r="AN115" s="392"/>
      <c r="AO115" s="392"/>
      <c r="AP115" s="392"/>
      <c r="AQ115" s="392"/>
      <c r="AR115" s="392"/>
      <c r="AS115" s="392"/>
      <c r="AT115" s="392"/>
    </row>
    <row r="116" ht="10.5" customHeight="1">
      <c r="A116" s="392"/>
      <c r="B116" s="392"/>
      <c r="C116" s="392"/>
      <c r="D116" s="392"/>
      <c r="E116" s="392"/>
      <c r="F116" s="392"/>
      <c r="G116" s="392"/>
      <c r="H116" s="392"/>
      <c r="I116" s="392"/>
      <c r="J116" s="392"/>
      <c r="K116" s="392"/>
      <c r="L116" s="392"/>
      <c r="M116" s="392"/>
      <c r="N116" s="392"/>
      <c r="O116" s="392"/>
      <c r="P116" s="392"/>
      <c r="Q116" s="392"/>
      <c r="R116" s="392"/>
      <c r="S116" s="392"/>
      <c r="T116" s="392"/>
      <c r="U116" s="392"/>
      <c r="V116" s="392"/>
      <c r="W116" s="392"/>
      <c r="X116" s="392"/>
      <c r="Y116" s="392"/>
      <c r="Z116" s="392"/>
      <c r="AA116" s="392"/>
      <c r="AB116" s="392"/>
      <c r="AC116" s="392"/>
      <c r="AD116" s="392"/>
      <c r="AE116" s="392"/>
      <c r="AF116" s="392"/>
      <c r="AG116" s="392"/>
      <c r="AH116" s="392"/>
      <c r="AI116" s="392"/>
      <c r="AJ116" s="392"/>
      <c r="AK116" s="392"/>
      <c r="AL116" s="392"/>
      <c r="AM116" s="392"/>
      <c r="AN116" s="392"/>
      <c r="AO116" s="392"/>
      <c r="AP116" s="392"/>
      <c r="AQ116" s="392"/>
      <c r="AR116" s="392"/>
      <c r="AS116" s="392"/>
      <c r="AT116" s="392"/>
    </row>
    <row r="117" ht="10.5" customHeight="1">
      <c r="A117" s="393"/>
      <c r="B117" s="393"/>
      <c r="C117" s="393"/>
      <c r="D117" s="393"/>
      <c r="E117" s="393"/>
      <c r="F117" s="393"/>
      <c r="G117" s="393"/>
      <c r="H117" s="393"/>
      <c r="I117" s="393"/>
      <c r="J117" s="393"/>
      <c r="K117" s="393"/>
      <c r="L117" s="393"/>
      <c r="M117" s="393"/>
      <c r="N117" s="393"/>
      <c r="O117" s="393"/>
      <c r="P117" s="393"/>
      <c r="Q117" s="393"/>
      <c r="R117" s="393"/>
      <c r="S117" s="393"/>
      <c r="T117" s="393"/>
      <c r="U117" s="393"/>
      <c r="V117" s="393"/>
      <c r="W117" s="393"/>
      <c r="X117" s="393"/>
      <c r="Y117" s="393"/>
      <c r="Z117" s="393"/>
      <c r="AA117" s="393"/>
      <c r="AB117" s="393"/>
      <c r="AC117" s="393"/>
      <c r="AD117" s="393"/>
      <c r="AE117" s="393"/>
      <c r="AF117" s="393"/>
      <c r="AG117" s="393"/>
      <c r="AH117" s="393"/>
      <c r="AI117" s="393"/>
      <c r="AJ117" s="393"/>
      <c r="AK117" s="393"/>
      <c r="AL117" s="393"/>
      <c r="AM117" s="393"/>
      <c r="AN117" s="393"/>
      <c r="AO117" s="393"/>
      <c r="AP117" s="393"/>
      <c r="AQ117" s="393"/>
      <c r="AR117" s="393"/>
      <c r="AS117" s="393"/>
      <c r="AT117" s="393"/>
    </row>
    <row r="118" ht="10.5" customHeight="1">
      <c r="A118" s="393"/>
      <c r="B118" s="393"/>
      <c r="C118" s="393"/>
      <c r="D118" s="393"/>
      <c r="E118" s="393"/>
      <c r="F118" s="393"/>
      <c r="G118" s="393"/>
      <c r="H118" s="393"/>
      <c r="I118" s="393"/>
      <c r="J118" s="393"/>
      <c r="K118" s="393"/>
      <c r="L118" s="393"/>
      <c r="M118" s="393"/>
      <c r="N118" s="393"/>
      <c r="O118" s="393"/>
      <c r="P118" s="393"/>
      <c r="Q118" s="393"/>
      <c r="R118" s="393"/>
      <c r="S118" s="393"/>
      <c r="T118" s="393"/>
      <c r="U118" s="393"/>
      <c r="V118" s="393"/>
      <c r="W118" s="393"/>
      <c r="X118" s="393"/>
      <c r="Y118" s="393"/>
      <c r="Z118" s="393"/>
      <c r="AA118" s="393"/>
      <c r="AB118" s="393"/>
      <c r="AC118" s="393"/>
      <c r="AD118" s="393"/>
      <c r="AE118" s="393"/>
      <c r="AF118" s="393"/>
      <c r="AG118" s="393"/>
      <c r="AH118" s="393"/>
      <c r="AI118" s="393"/>
      <c r="AJ118" s="393"/>
      <c r="AK118" s="393"/>
      <c r="AL118" s="393"/>
      <c r="AM118" s="393"/>
      <c r="AN118" s="393"/>
      <c r="AO118" s="393"/>
      <c r="AP118" s="393"/>
      <c r="AQ118" s="393"/>
      <c r="AR118" s="393"/>
      <c r="AS118" s="393"/>
      <c r="AT118" s="393"/>
    </row>
    <row r="119" ht="10.5" customHeight="1">
      <c r="A119" s="393"/>
      <c r="B119" s="393"/>
      <c r="C119" s="393"/>
      <c r="D119" s="393"/>
      <c r="E119" s="393"/>
      <c r="F119" s="393"/>
      <c r="G119" s="393"/>
      <c r="H119" s="393"/>
      <c r="I119" s="393"/>
      <c r="J119" s="393"/>
      <c r="K119" s="393"/>
      <c r="L119" s="393"/>
      <c r="M119" s="393"/>
      <c r="N119" s="393"/>
      <c r="O119" s="393"/>
      <c r="P119" s="393"/>
      <c r="Q119" s="393"/>
      <c r="R119" s="393"/>
      <c r="S119" s="393"/>
      <c r="T119" s="393"/>
      <c r="U119" s="393"/>
      <c r="V119" s="393"/>
      <c r="W119" s="393"/>
      <c r="X119" s="393"/>
      <c r="Y119" s="393"/>
      <c r="Z119" s="393"/>
      <c r="AA119" s="393"/>
      <c r="AB119" s="393"/>
      <c r="AC119" s="393"/>
      <c r="AD119" s="393"/>
      <c r="AE119" s="393"/>
      <c r="AF119" s="393"/>
      <c r="AG119" s="393"/>
      <c r="AH119" s="393"/>
      <c r="AI119" s="393"/>
      <c r="AJ119" s="393"/>
      <c r="AK119" s="393"/>
      <c r="AL119" s="393"/>
      <c r="AM119" s="393"/>
      <c r="AN119" s="393"/>
      <c r="AO119" s="393"/>
      <c r="AP119" s="393"/>
      <c r="AQ119" s="393"/>
      <c r="AR119" s="393"/>
      <c r="AS119" s="393"/>
      <c r="AT119" s="393"/>
    </row>
    <row r="120" ht="10.5" customHeight="1">
      <c r="A120" s="394"/>
      <c r="B120" s="394"/>
      <c r="C120" s="394"/>
      <c r="D120" s="394"/>
      <c r="E120" s="394"/>
      <c r="F120" s="394"/>
      <c r="G120" s="394"/>
      <c r="H120" s="394"/>
      <c r="I120" s="394"/>
      <c r="J120" s="394"/>
      <c r="K120" s="394"/>
      <c r="L120" s="394"/>
      <c r="M120" s="394"/>
      <c r="N120" s="394"/>
      <c r="O120" s="394"/>
      <c r="P120" s="394"/>
      <c r="Q120" s="394"/>
      <c r="R120" s="394"/>
      <c r="S120" s="394"/>
      <c r="T120" s="394"/>
      <c r="U120" s="394"/>
      <c r="V120" s="394"/>
      <c r="W120" s="394"/>
      <c r="X120" s="394"/>
      <c r="Y120" s="394"/>
      <c r="Z120" s="394"/>
      <c r="AA120" s="394"/>
      <c r="AB120" s="394"/>
      <c r="AC120" s="394"/>
      <c r="AD120" s="394"/>
      <c r="AE120" s="394"/>
      <c r="AF120" s="394"/>
      <c r="AG120" s="394"/>
      <c r="AH120" s="394"/>
      <c r="AI120" s="394"/>
      <c r="AJ120" s="394"/>
      <c r="AK120" s="394"/>
      <c r="AL120" s="394"/>
      <c r="AM120" s="394"/>
      <c r="AN120" s="394"/>
      <c r="AO120" s="394"/>
      <c r="AP120" s="394"/>
      <c r="AQ120" s="394"/>
      <c r="AR120" s="394"/>
      <c r="AS120" s="394"/>
      <c r="AT120" s="394"/>
    </row>
    <row r="121" ht="10.5" customHeight="1">
      <c r="A121" s="391"/>
      <c r="B121" s="391"/>
      <c r="C121" s="391"/>
      <c r="D121" s="391"/>
      <c r="E121" s="391"/>
      <c r="F121" s="391"/>
      <c r="G121" s="391"/>
      <c r="H121" s="391"/>
      <c r="I121" s="391"/>
      <c r="J121" s="391"/>
      <c r="K121" s="391"/>
      <c r="L121" s="391"/>
      <c r="M121" s="391"/>
      <c r="N121" s="391"/>
      <c r="O121" s="391"/>
      <c r="P121" s="391"/>
      <c r="Q121" s="391"/>
      <c r="R121" s="391"/>
      <c r="S121" s="391"/>
      <c r="T121" s="391"/>
      <c r="U121" s="391"/>
      <c r="V121" s="391"/>
      <c r="W121" s="391"/>
      <c r="X121" s="391"/>
      <c r="Y121" s="391"/>
      <c r="Z121" s="391"/>
      <c r="AA121" s="391"/>
      <c r="AB121" s="391"/>
      <c r="AC121" s="391"/>
      <c r="AD121" s="391"/>
      <c r="AE121" s="391"/>
      <c r="AF121" s="391"/>
      <c r="AG121" s="391"/>
      <c r="AH121" s="391"/>
      <c r="AI121" s="391"/>
      <c r="AJ121" s="391"/>
      <c r="AK121" s="391"/>
      <c r="AL121" s="391"/>
      <c r="AM121" s="391"/>
      <c r="AN121" s="391"/>
      <c r="AO121" s="391"/>
      <c r="AP121" s="391"/>
      <c r="AQ121" s="391"/>
      <c r="AR121" s="391"/>
      <c r="AS121" s="391"/>
      <c r="AT121" s="391"/>
    </row>
    <row r="122" ht="10.5" customHeight="1">
      <c r="A122" s="392"/>
      <c r="B122" s="392"/>
      <c r="C122" s="392"/>
      <c r="D122" s="392"/>
      <c r="E122" s="392"/>
      <c r="F122" s="392"/>
      <c r="G122" s="392"/>
      <c r="H122" s="392"/>
      <c r="I122" s="392"/>
      <c r="J122" s="392"/>
      <c r="K122" s="392"/>
      <c r="L122" s="392"/>
      <c r="M122" s="392"/>
      <c r="N122" s="392"/>
      <c r="O122" s="392"/>
      <c r="P122" s="392"/>
      <c r="Q122" s="392"/>
      <c r="R122" s="392"/>
      <c r="S122" s="392"/>
      <c r="T122" s="392"/>
      <c r="U122" s="392"/>
      <c r="V122" s="392"/>
      <c r="W122" s="392"/>
      <c r="X122" s="392"/>
      <c r="Y122" s="392"/>
      <c r="Z122" s="392"/>
      <c r="AA122" s="392"/>
      <c r="AB122" s="392"/>
      <c r="AC122" s="392"/>
      <c r="AD122" s="392"/>
      <c r="AE122" s="392"/>
      <c r="AF122" s="392"/>
      <c r="AG122" s="392"/>
      <c r="AH122" s="392"/>
      <c r="AI122" s="392"/>
      <c r="AJ122" s="392"/>
      <c r="AK122" s="392"/>
      <c r="AL122" s="392"/>
      <c r="AM122" s="392"/>
      <c r="AN122" s="392"/>
      <c r="AO122" s="392"/>
      <c r="AP122" s="392"/>
      <c r="AQ122" s="392"/>
      <c r="AR122" s="392"/>
      <c r="AS122" s="392"/>
      <c r="AT122" s="392"/>
    </row>
    <row r="123" ht="10.5" customHeight="1">
      <c r="A123" s="392"/>
      <c r="B123" s="392"/>
      <c r="C123" s="392"/>
      <c r="D123" s="392"/>
      <c r="E123" s="392"/>
      <c r="F123" s="392"/>
      <c r="G123" s="392"/>
      <c r="H123" s="392"/>
      <c r="I123" s="392"/>
      <c r="J123" s="392"/>
      <c r="K123" s="392"/>
      <c r="L123" s="392"/>
      <c r="M123" s="392"/>
      <c r="N123" s="392"/>
      <c r="O123" s="392"/>
      <c r="P123" s="392"/>
      <c r="Q123" s="392"/>
      <c r="R123" s="392"/>
      <c r="S123" s="392"/>
      <c r="T123" s="392"/>
      <c r="U123" s="392"/>
      <c r="V123" s="392"/>
      <c r="W123" s="392"/>
      <c r="X123" s="392"/>
      <c r="Y123" s="392"/>
      <c r="Z123" s="392"/>
      <c r="AA123" s="392"/>
      <c r="AB123" s="392"/>
      <c r="AC123" s="392"/>
      <c r="AD123" s="392"/>
      <c r="AE123" s="392"/>
      <c r="AF123" s="392"/>
      <c r="AG123" s="392"/>
      <c r="AH123" s="392"/>
      <c r="AI123" s="392"/>
      <c r="AJ123" s="392"/>
      <c r="AK123" s="392"/>
      <c r="AL123" s="392"/>
      <c r="AM123" s="392"/>
      <c r="AN123" s="392"/>
      <c r="AO123" s="392"/>
      <c r="AP123" s="392"/>
      <c r="AQ123" s="392"/>
      <c r="AR123" s="392"/>
      <c r="AS123" s="392"/>
      <c r="AT123" s="392"/>
    </row>
    <row r="124" ht="10.5" customHeight="1">
      <c r="A124" s="392"/>
      <c r="B124" s="392"/>
      <c r="C124" s="392"/>
      <c r="D124" s="392"/>
      <c r="E124" s="392"/>
      <c r="F124" s="392"/>
      <c r="G124" s="392"/>
      <c r="H124" s="392"/>
      <c r="I124" s="392"/>
      <c r="J124" s="392"/>
      <c r="K124" s="392"/>
      <c r="L124" s="392"/>
      <c r="M124" s="392"/>
      <c r="N124" s="392"/>
      <c r="O124" s="392"/>
      <c r="P124" s="392"/>
      <c r="Q124" s="392"/>
      <c r="R124" s="392"/>
      <c r="S124" s="392"/>
      <c r="T124" s="392"/>
      <c r="U124" s="392"/>
      <c r="V124" s="392"/>
      <c r="W124" s="392"/>
      <c r="X124" s="392"/>
      <c r="Y124" s="392"/>
      <c r="Z124" s="392"/>
      <c r="AA124" s="392"/>
      <c r="AB124" s="392"/>
      <c r="AC124" s="392"/>
      <c r="AD124" s="392"/>
      <c r="AE124" s="392"/>
      <c r="AF124" s="392"/>
      <c r="AG124" s="392"/>
      <c r="AH124" s="392"/>
      <c r="AI124" s="392"/>
      <c r="AJ124" s="392"/>
      <c r="AK124" s="392"/>
      <c r="AL124" s="392"/>
      <c r="AM124" s="392"/>
      <c r="AN124" s="392"/>
      <c r="AO124" s="392"/>
      <c r="AP124" s="392"/>
      <c r="AQ124" s="392"/>
      <c r="AR124" s="392"/>
      <c r="AS124" s="392"/>
      <c r="AT124" s="392"/>
    </row>
    <row r="125" ht="10.5" customHeight="1">
      <c r="A125" s="392"/>
      <c r="B125" s="392"/>
      <c r="C125" s="392"/>
      <c r="D125" s="392"/>
      <c r="E125" s="392"/>
      <c r="F125" s="392"/>
      <c r="G125" s="392"/>
      <c r="H125" s="392"/>
      <c r="I125" s="392"/>
      <c r="J125" s="392"/>
      <c r="K125" s="392"/>
      <c r="L125" s="392"/>
      <c r="M125" s="392"/>
      <c r="N125" s="392"/>
      <c r="O125" s="392"/>
      <c r="P125" s="392"/>
      <c r="Q125" s="392"/>
      <c r="R125" s="392"/>
      <c r="S125" s="392"/>
      <c r="T125" s="392"/>
      <c r="U125" s="392"/>
      <c r="V125" s="392"/>
      <c r="W125" s="392"/>
      <c r="X125" s="392"/>
      <c r="Y125" s="392"/>
      <c r="Z125" s="392"/>
      <c r="AA125" s="392"/>
      <c r="AB125" s="392"/>
      <c r="AC125" s="392"/>
      <c r="AD125" s="392"/>
      <c r="AE125" s="392"/>
      <c r="AF125" s="392"/>
      <c r="AG125" s="392"/>
      <c r="AH125" s="392"/>
      <c r="AI125" s="392"/>
      <c r="AJ125" s="392"/>
      <c r="AK125" s="392"/>
      <c r="AL125" s="392"/>
      <c r="AM125" s="392"/>
      <c r="AN125" s="392"/>
      <c r="AO125" s="392"/>
      <c r="AP125" s="392"/>
      <c r="AQ125" s="392"/>
      <c r="AR125" s="392"/>
      <c r="AS125" s="392"/>
      <c r="AT125" s="392"/>
    </row>
    <row r="126" ht="10.5" customHeight="1">
      <c r="A126" s="392"/>
      <c r="B126" s="392"/>
      <c r="C126" s="392"/>
      <c r="D126" s="392"/>
      <c r="E126" s="392"/>
      <c r="F126" s="392"/>
      <c r="G126" s="392"/>
      <c r="H126" s="392"/>
      <c r="I126" s="392"/>
      <c r="J126" s="392"/>
      <c r="K126" s="392"/>
      <c r="L126" s="392"/>
      <c r="M126" s="392"/>
      <c r="N126" s="392"/>
      <c r="O126" s="392"/>
      <c r="P126" s="392"/>
      <c r="Q126" s="392"/>
      <c r="R126" s="392"/>
      <c r="S126" s="392"/>
      <c r="T126" s="392"/>
      <c r="U126" s="392"/>
      <c r="V126" s="392"/>
      <c r="W126" s="392"/>
      <c r="X126" s="392"/>
      <c r="Y126" s="392"/>
      <c r="Z126" s="392"/>
      <c r="AA126" s="392"/>
      <c r="AB126" s="392"/>
      <c r="AC126" s="392"/>
      <c r="AD126" s="392"/>
      <c r="AE126" s="392"/>
      <c r="AF126" s="392"/>
      <c r="AG126" s="392"/>
      <c r="AH126" s="392"/>
      <c r="AI126" s="392"/>
      <c r="AJ126" s="392"/>
      <c r="AK126" s="392"/>
      <c r="AL126" s="392"/>
      <c r="AM126" s="392"/>
      <c r="AN126" s="392"/>
      <c r="AO126" s="392"/>
      <c r="AP126" s="392"/>
      <c r="AQ126" s="392"/>
      <c r="AR126" s="392"/>
      <c r="AS126" s="392"/>
      <c r="AT126" s="392"/>
    </row>
    <row r="127" ht="10.5" customHeight="1">
      <c r="A127" s="392"/>
      <c r="B127" s="392"/>
      <c r="C127" s="392"/>
      <c r="D127" s="392"/>
      <c r="E127" s="392"/>
      <c r="F127" s="392"/>
      <c r="G127" s="392"/>
      <c r="H127" s="392"/>
      <c r="I127" s="392"/>
      <c r="J127" s="392"/>
      <c r="K127" s="392"/>
      <c r="L127" s="392"/>
      <c r="M127" s="392"/>
      <c r="N127" s="392"/>
      <c r="O127" s="392"/>
      <c r="P127" s="392"/>
      <c r="Q127" s="392"/>
      <c r="R127" s="392"/>
      <c r="S127" s="392"/>
      <c r="T127" s="392"/>
      <c r="U127" s="392"/>
      <c r="V127" s="392"/>
      <c r="W127" s="392"/>
      <c r="X127" s="392"/>
      <c r="Y127" s="392"/>
      <c r="Z127" s="392"/>
      <c r="AA127" s="392"/>
      <c r="AB127" s="392"/>
      <c r="AC127" s="392"/>
      <c r="AD127" s="392"/>
      <c r="AE127" s="392"/>
      <c r="AF127" s="392"/>
      <c r="AG127" s="392"/>
      <c r="AH127" s="392"/>
      <c r="AI127" s="392"/>
      <c r="AJ127" s="392"/>
      <c r="AK127" s="392"/>
      <c r="AL127" s="392"/>
      <c r="AM127" s="392"/>
      <c r="AN127" s="392"/>
      <c r="AO127" s="392"/>
      <c r="AP127" s="392"/>
      <c r="AQ127" s="392"/>
      <c r="AR127" s="392"/>
      <c r="AS127" s="392"/>
      <c r="AT127" s="392"/>
    </row>
    <row r="128" ht="10.5" customHeight="1">
      <c r="A128" s="393"/>
      <c r="B128" s="393"/>
      <c r="C128" s="393"/>
      <c r="D128" s="393"/>
      <c r="E128" s="393"/>
      <c r="F128" s="393"/>
      <c r="G128" s="393"/>
      <c r="H128" s="393"/>
      <c r="I128" s="393"/>
      <c r="J128" s="393"/>
      <c r="K128" s="393"/>
      <c r="L128" s="393"/>
      <c r="M128" s="393"/>
      <c r="N128" s="393"/>
      <c r="O128" s="393"/>
      <c r="P128" s="393"/>
      <c r="Q128" s="393"/>
      <c r="R128" s="393"/>
      <c r="S128" s="393"/>
      <c r="T128" s="393"/>
      <c r="U128" s="393"/>
      <c r="V128" s="393"/>
      <c r="W128" s="393"/>
      <c r="X128" s="393"/>
      <c r="Y128" s="393"/>
      <c r="Z128" s="393"/>
      <c r="AA128" s="393"/>
      <c r="AB128" s="393"/>
      <c r="AC128" s="393"/>
      <c r="AD128" s="393"/>
      <c r="AE128" s="393"/>
      <c r="AF128" s="393"/>
      <c r="AG128" s="393"/>
      <c r="AH128" s="393"/>
      <c r="AI128" s="393"/>
      <c r="AJ128" s="393"/>
      <c r="AK128" s="393"/>
      <c r="AL128" s="393"/>
      <c r="AM128" s="393"/>
      <c r="AN128" s="393"/>
      <c r="AO128" s="393"/>
      <c r="AP128" s="393"/>
      <c r="AQ128" s="393"/>
      <c r="AR128" s="393"/>
      <c r="AS128" s="393"/>
      <c r="AT128" s="393"/>
    </row>
    <row r="129" ht="10.5" customHeight="1">
      <c r="A129" s="393"/>
      <c r="B129" s="393"/>
      <c r="C129" s="393"/>
      <c r="D129" s="393"/>
      <c r="E129" s="393"/>
      <c r="F129" s="393"/>
      <c r="G129" s="393"/>
      <c r="H129" s="393"/>
      <c r="I129" s="393"/>
      <c r="J129" s="393"/>
      <c r="K129" s="393"/>
      <c r="L129" s="393"/>
      <c r="M129" s="393"/>
      <c r="N129" s="393"/>
      <c r="O129" s="393"/>
      <c r="P129" s="393"/>
      <c r="Q129" s="393"/>
      <c r="R129" s="393"/>
      <c r="S129" s="393"/>
      <c r="T129" s="393"/>
      <c r="U129" s="393"/>
      <c r="V129" s="393"/>
      <c r="W129" s="393"/>
      <c r="X129" s="393"/>
      <c r="Y129" s="393"/>
      <c r="Z129" s="393"/>
      <c r="AA129" s="393"/>
      <c r="AB129" s="393"/>
      <c r="AC129" s="393"/>
      <c r="AD129" s="393"/>
      <c r="AE129" s="393"/>
      <c r="AF129" s="393"/>
      <c r="AG129" s="393"/>
      <c r="AH129" s="393"/>
      <c r="AI129" s="393"/>
      <c r="AJ129" s="393"/>
      <c r="AK129" s="393"/>
      <c r="AL129" s="393"/>
      <c r="AM129" s="393"/>
      <c r="AN129" s="393"/>
      <c r="AO129" s="393"/>
      <c r="AP129" s="393"/>
      <c r="AQ129" s="393"/>
      <c r="AR129" s="393"/>
      <c r="AS129" s="393"/>
      <c r="AT129" s="393"/>
    </row>
    <row r="130" ht="10.5" customHeight="1">
      <c r="A130" s="393"/>
      <c r="B130" s="393"/>
      <c r="C130" s="393"/>
      <c r="D130" s="393"/>
      <c r="E130" s="393"/>
      <c r="F130" s="393"/>
      <c r="G130" s="393"/>
      <c r="H130" s="393"/>
      <c r="I130" s="393"/>
      <c r="J130" s="393"/>
      <c r="K130" s="393"/>
      <c r="L130" s="393"/>
      <c r="M130" s="393"/>
      <c r="N130" s="393"/>
      <c r="O130" s="393"/>
      <c r="P130" s="393"/>
      <c r="Q130" s="393"/>
      <c r="R130" s="393"/>
      <c r="S130" s="393"/>
      <c r="T130" s="393"/>
      <c r="U130" s="393"/>
      <c r="V130" s="393"/>
      <c r="W130" s="393"/>
      <c r="X130" s="393"/>
      <c r="Y130" s="393"/>
      <c r="Z130" s="393"/>
      <c r="AA130" s="393"/>
      <c r="AB130" s="393"/>
      <c r="AC130" s="393"/>
      <c r="AD130" s="393"/>
      <c r="AE130" s="393"/>
      <c r="AF130" s="393"/>
      <c r="AG130" s="393"/>
      <c r="AH130" s="393"/>
      <c r="AI130" s="393"/>
      <c r="AJ130" s="393"/>
      <c r="AK130" s="393"/>
      <c r="AL130" s="393"/>
      <c r="AM130" s="393"/>
      <c r="AN130" s="393"/>
      <c r="AO130" s="393"/>
      <c r="AP130" s="393"/>
      <c r="AQ130" s="393"/>
      <c r="AR130" s="393"/>
      <c r="AS130" s="393"/>
      <c r="AT130" s="393"/>
    </row>
    <row r="131" ht="10.5" customHeight="1">
      <c r="A131" s="394"/>
      <c r="B131" s="394"/>
      <c r="C131" s="394"/>
      <c r="D131" s="394"/>
      <c r="E131" s="394"/>
      <c r="F131" s="394"/>
      <c r="G131" s="394"/>
      <c r="H131" s="394"/>
      <c r="I131" s="394"/>
      <c r="J131" s="394"/>
      <c r="K131" s="394"/>
      <c r="L131" s="394"/>
      <c r="M131" s="394"/>
      <c r="N131" s="394"/>
      <c r="O131" s="394"/>
      <c r="P131" s="394"/>
      <c r="Q131" s="394"/>
      <c r="R131" s="394"/>
      <c r="S131" s="394"/>
      <c r="T131" s="394"/>
      <c r="U131" s="394"/>
      <c r="V131" s="394"/>
      <c r="W131" s="394"/>
      <c r="X131" s="394"/>
      <c r="Y131" s="394"/>
      <c r="Z131" s="394"/>
      <c r="AA131" s="394"/>
      <c r="AB131" s="394"/>
      <c r="AC131" s="394"/>
      <c r="AD131" s="394"/>
      <c r="AE131" s="394"/>
      <c r="AF131" s="394"/>
      <c r="AG131" s="394"/>
      <c r="AH131" s="394"/>
      <c r="AI131" s="394"/>
      <c r="AJ131" s="394"/>
      <c r="AK131" s="394"/>
      <c r="AL131" s="394"/>
      <c r="AM131" s="394"/>
      <c r="AN131" s="394"/>
      <c r="AO131" s="394"/>
      <c r="AP131" s="394"/>
      <c r="AQ131" s="394"/>
      <c r="AR131" s="394"/>
      <c r="AS131" s="394"/>
      <c r="AT131" s="394"/>
    </row>
    <row r="132" ht="10.5" customHeight="1">
      <c r="A132" s="391"/>
      <c r="B132" s="391"/>
      <c r="C132" s="391"/>
      <c r="D132" s="391"/>
      <c r="E132" s="391"/>
      <c r="F132" s="391"/>
      <c r="G132" s="391"/>
      <c r="H132" s="391"/>
      <c r="I132" s="391"/>
      <c r="J132" s="391"/>
      <c r="K132" s="391"/>
      <c r="L132" s="391"/>
      <c r="M132" s="391"/>
      <c r="N132" s="391"/>
      <c r="O132" s="391"/>
      <c r="P132" s="391"/>
      <c r="Q132" s="391"/>
      <c r="R132" s="391"/>
      <c r="S132" s="391"/>
      <c r="T132" s="391"/>
      <c r="U132" s="391"/>
      <c r="V132" s="391"/>
      <c r="W132" s="391"/>
      <c r="X132" s="391"/>
      <c r="Y132" s="391"/>
      <c r="Z132" s="391"/>
      <c r="AA132" s="391"/>
      <c r="AB132" s="391"/>
      <c r="AC132" s="391"/>
      <c r="AD132" s="391"/>
      <c r="AE132" s="391"/>
      <c r="AF132" s="391"/>
      <c r="AG132" s="391"/>
      <c r="AH132" s="391"/>
      <c r="AI132" s="391"/>
      <c r="AJ132" s="391"/>
      <c r="AK132" s="391"/>
      <c r="AL132" s="391"/>
      <c r="AM132" s="391"/>
      <c r="AN132" s="391"/>
      <c r="AO132" s="391"/>
      <c r="AP132" s="391"/>
      <c r="AQ132" s="391"/>
      <c r="AR132" s="391"/>
      <c r="AS132" s="391"/>
      <c r="AT132" s="391"/>
    </row>
    <row r="133" ht="10.5" customHeight="1">
      <c r="A133" s="392"/>
      <c r="B133" s="392"/>
      <c r="C133" s="392"/>
      <c r="D133" s="392"/>
      <c r="E133" s="392"/>
      <c r="F133" s="392"/>
      <c r="G133" s="392"/>
      <c r="H133" s="392"/>
      <c r="I133" s="392"/>
      <c r="J133" s="392"/>
      <c r="K133" s="392"/>
      <c r="L133" s="392"/>
      <c r="M133" s="392"/>
      <c r="N133" s="392"/>
      <c r="O133" s="392"/>
      <c r="P133" s="392"/>
      <c r="Q133" s="392"/>
      <c r="R133" s="392"/>
      <c r="S133" s="392"/>
      <c r="T133" s="392"/>
      <c r="U133" s="392"/>
      <c r="V133" s="392"/>
      <c r="W133" s="392"/>
      <c r="X133" s="392"/>
      <c r="Y133" s="392"/>
      <c r="Z133" s="392"/>
      <c r="AA133" s="392"/>
      <c r="AB133" s="392"/>
      <c r="AC133" s="392"/>
      <c r="AD133" s="392"/>
      <c r="AE133" s="392"/>
      <c r="AF133" s="392"/>
      <c r="AG133" s="392"/>
      <c r="AH133" s="392"/>
      <c r="AI133" s="392"/>
      <c r="AJ133" s="392"/>
      <c r="AK133" s="392"/>
      <c r="AL133" s="392"/>
      <c r="AM133" s="392"/>
      <c r="AN133" s="392"/>
      <c r="AO133" s="392"/>
      <c r="AP133" s="392"/>
      <c r="AQ133" s="392"/>
      <c r="AR133" s="392"/>
      <c r="AS133" s="392"/>
      <c r="AT133" s="392"/>
    </row>
    <row r="134" ht="10.5" customHeight="1">
      <c r="A134" s="392"/>
      <c r="B134" s="392"/>
      <c r="C134" s="392"/>
      <c r="D134" s="392"/>
      <c r="E134" s="392"/>
      <c r="F134" s="392"/>
      <c r="G134" s="392"/>
      <c r="H134" s="392"/>
      <c r="I134" s="392"/>
      <c r="J134" s="392"/>
      <c r="K134" s="392"/>
      <c r="L134" s="392"/>
      <c r="M134" s="392"/>
      <c r="N134" s="392"/>
      <c r="O134" s="392"/>
      <c r="P134" s="392"/>
      <c r="Q134" s="392"/>
      <c r="R134" s="392"/>
      <c r="S134" s="392"/>
      <c r="T134" s="392"/>
      <c r="U134" s="392"/>
      <c r="V134" s="392"/>
      <c r="W134" s="392"/>
      <c r="X134" s="392"/>
      <c r="Y134" s="392"/>
      <c r="Z134" s="392"/>
      <c r="AA134" s="392"/>
      <c r="AB134" s="392"/>
      <c r="AC134" s="392"/>
      <c r="AD134" s="392"/>
      <c r="AE134" s="392"/>
      <c r="AF134" s="392"/>
      <c r="AG134" s="392"/>
      <c r="AH134" s="392"/>
      <c r="AI134" s="392"/>
      <c r="AJ134" s="392"/>
      <c r="AK134" s="392"/>
      <c r="AL134" s="392"/>
      <c r="AM134" s="392"/>
      <c r="AN134" s="392"/>
      <c r="AO134" s="392"/>
      <c r="AP134" s="392"/>
      <c r="AQ134" s="392"/>
      <c r="AR134" s="392"/>
      <c r="AS134" s="392"/>
      <c r="AT134" s="392"/>
    </row>
    <row r="135" ht="10.5" customHeight="1">
      <c r="A135" s="392"/>
      <c r="B135" s="392"/>
      <c r="C135" s="392"/>
      <c r="D135" s="392"/>
      <c r="E135" s="392"/>
      <c r="F135" s="392"/>
      <c r="G135" s="392"/>
      <c r="H135" s="392"/>
      <c r="I135" s="392"/>
      <c r="J135" s="392"/>
      <c r="K135" s="392"/>
      <c r="L135" s="392"/>
      <c r="M135" s="392"/>
      <c r="N135" s="392"/>
      <c r="O135" s="392"/>
      <c r="P135" s="392"/>
      <c r="Q135" s="392"/>
      <c r="R135" s="392"/>
      <c r="S135" s="392"/>
      <c r="T135" s="392"/>
      <c r="U135" s="392"/>
      <c r="V135" s="392"/>
      <c r="W135" s="392"/>
      <c r="X135" s="392"/>
      <c r="Y135" s="392"/>
      <c r="Z135" s="392"/>
      <c r="AA135" s="392"/>
      <c r="AB135" s="392"/>
      <c r="AC135" s="392"/>
      <c r="AD135" s="392"/>
      <c r="AE135" s="392"/>
      <c r="AF135" s="392"/>
      <c r="AG135" s="392"/>
      <c r="AH135" s="392"/>
      <c r="AI135" s="392"/>
      <c r="AJ135" s="392"/>
      <c r="AK135" s="392"/>
      <c r="AL135" s="392"/>
      <c r="AM135" s="392"/>
      <c r="AN135" s="392"/>
      <c r="AO135" s="392"/>
      <c r="AP135" s="392"/>
      <c r="AQ135" s="392"/>
      <c r="AR135" s="392"/>
      <c r="AS135" s="392"/>
      <c r="AT135" s="392"/>
    </row>
    <row r="136" ht="10.5" customHeight="1">
      <c r="A136" s="392"/>
      <c r="B136" s="392"/>
      <c r="C136" s="392"/>
      <c r="D136" s="392"/>
      <c r="E136" s="392"/>
      <c r="F136" s="392"/>
      <c r="G136" s="392"/>
      <c r="H136" s="392"/>
      <c r="I136" s="392"/>
      <c r="J136" s="392"/>
      <c r="K136" s="392"/>
      <c r="L136" s="392"/>
      <c r="M136" s="392"/>
      <c r="N136" s="392"/>
      <c r="O136" s="392"/>
      <c r="P136" s="392"/>
      <c r="Q136" s="392"/>
      <c r="R136" s="392"/>
      <c r="S136" s="392"/>
      <c r="T136" s="392"/>
      <c r="U136" s="392"/>
      <c r="V136" s="392"/>
      <c r="W136" s="392"/>
      <c r="X136" s="392"/>
      <c r="Y136" s="392"/>
      <c r="Z136" s="392"/>
      <c r="AA136" s="392"/>
      <c r="AB136" s="392"/>
      <c r="AC136" s="392"/>
      <c r="AD136" s="392"/>
      <c r="AE136" s="392"/>
      <c r="AF136" s="392"/>
      <c r="AG136" s="392"/>
      <c r="AH136" s="392"/>
      <c r="AI136" s="392"/>
      <c r="AJ136" s="392"/>
      <c r="AK136" s="392"/>
      <c r="AL136" s="392"/>
      <c r="AM136" s="392"/>
      <c r="AN136" s="392"/>
      <c r="AO136" s="392"/>
      <c r="AP136" s="392"/>
      <c r="AQ136" s="392"/>
      <c r="AR136" s="392"/>
      <c r="AS136" s="392"/>
      <c r="AT136" s="392"/>
    </row>
    <row r="137" ht="10.5" customHeight="1">
      <c r="A137" s="392"/>
      <c r="B137" s="392"/>
      <c r="C137" s="392"/>
      <c r="D137" s="392"/>
      <c r="E137" s="392"/>
      <c r="F137" s="392"/>
      <c r="G137" s="392"/>
      <c r="H137" s="392"/>
      <c r="I137" s="392"/>
      <c r="J137" s="392"/>
      <c r="K137" s="392"/>
      <c r="L137" s="392"/>
      <c r="M137" s="392"/>
      <c r="N137" s="392"/>
      <c r="O137" s="392"/>
      <c r="P137" s="392"/>
      <c r="Q137" s="392"/>
      <c r="R137" s="392"/>
      <c r="S137" s="392"/>
      <c r="T137" s="392"/>
      <c r="U137" s="392"/>
      <c r="V137" s="392"/>
      <c r="W137" s="392"/>
      <c r="X137" s="392"/>
      <c r="Y137" s="392"/>
      <c r="Z137" s="392"/>
      <c r="AA137" s="392"/>
      <c r="AB137" s="392"/>
      <c r="AC137" s="392"/>
      <c r="AD137" s="392"/>
      <c r="AE137" s="392"/>
      <c r="AF137" s="392"/>
      <c r="AG137" s="392"/>
      <c r="AH137" s="392"/>
      <c r="AI137" s="392"/>
      <c r="AJ137" s="392"/>
      <c r="AK137" s="392"/>
      <c r="AL137" s="392"/>
      <c r="AM137" s="392"/>
      <c r="AN137" s="392"/>
      <c r="AO137" s="392"/>
      <c r="AP137" s="392"/>
      <c r="AQ137" s="392"/>
      <c r="AR137" s="392"/>
      <c r="AS137" s="392"/>
      <c r="AT137" s="392"/>
    </row>
    <row r="138" ht="10.5" customHeight="1">
      <c r="A138" s="392"/>
      <c r="B138" s="392"/>
      <c r="C138" s="392"/>
      <c r="D138" s="392"/>
      <c r="E138" s="392"/>
      <c r="F138" s="392"/>
      <c r="G138" s="392"/>
      <c r="H138" s="392"/>
      <c r="I138" s="392"/>
      <c r="J138" s="392"/>
      <c r="K138" s="392"/>
      <c r="L138" s="392"/>
      <c r="M138" s="392"/>
      <c r="N138" s="392"/>
      <c r="O138" s="392"/>
      <c r="P138" s="392"/>
      <c r="Q138" s="392"/>
      <c r="R138" s="392"/>
      <c r="S138" s="392"/>
      <c r="T138" s="392"/>
      <c r="U138" s="392"/>
      <c r="V138" s="392"/>
      <c r="W138" s="392"/>
      <c r="X138" s="392"/>
      <c r="Y138" s="392"/>
      <c r="Z138" s="392"/>
      <c r="AA138" s="392"/>
      <c r="AB138" s="392"/>
      <c r="AC138" s="392"/>
      <c r="AD138" s="392"/>
      <c r="AE138" s="392"/>
      <c r="AF138" s="392"/>
      <c r="AG138" s="392"/>
      <c r="AH138" s="392"/>
      <c r="AI138" s="392"/>
      <c r="AJ138" s="392"/>
      <c r="AK138" s="392"/>
      <c r="AL138" s="392"/>
      <c r="AM138" s="392"/>
      <c r="AN138" s="392"/>
      <c r="AO138" s="392"/>
      <c r="AP138" s="392"/>
      <c r="AQ138" s="392"/>
      <c r="AR138" s="392"/>
      <c r="AS138" s="392"/>
      <c r="AT138" s="392"/>
    </row>
    <row r="139" ht="10.5" customHeight="1">
      <c r="A139" s="393"/>
      <c r="B139" s="393"/>
      <c r="C139" s="393"/>
      <c r="D139" s="393"/>
      <c r="E139" s="393"/>
      <c r="F139" s="393"/>
      <c r="G139" s="393"/>
      <c r="H139" s="393"/>
      <c r="I139" s="393"/>
      <c r="J139" s="393"/>
      <c r="K139" s="393"/>
      <c r="L139" s="393"/>
      <c r="M139" s="393"/>
      <c r="N139" s="393"/>
      <c r="O139" s="393"/>
      <c r="P139" s="393"/>
      <c r="Q139" s="393"/>
      <c r="R139" s="393"/>
      <c r="S139" s="393"/>
      <c r="T139" s="393"/>
      <c r="U139" s="393"/>
      <c r="V139" s="393"/>
      <c r="W139" s="393"/>
      <c r="X139" s="393"/>
      <c r="Y139" s="393"/>
      <c r="Z139" s="393"/>
      <c r="AA139" s="393"/>
      <c r="AB139" s="393"/>
      <c r="AC139" s="393"/>
      <c r="AD139" s="393"/>
      <c r="AE139" s="393"/>
      <c r="AF139" s="393"/>
      <c r="AG139" s="393"/>
      <c r="AH139" s="393"/>
      <c r="AI139" s="393"/>
      <c r="AJ139" s="393"/>
      <c r="AK139" s="393"/>
      <c r="AL139" s="393"/>
      <c r="AM139" s="393"/>
      <c r="AN139" s="393"/>
      <c r="AO139" s="393"/>
      <c r="AP139" s="393"/>
      <c r="AQ139" s="393"/>
      <c r="AR139" s="393"/>
      <c r="AS139" s="393"/>
      <c r="AT139" s="393"/>
    </row>
    <row r="140" ht="10.5" customHeight="1">
      <c r="A140" s="393"/>
      <c r="B140" s="393"/>
      <c r="C140" s="393"/>
      <c r="D140" s="393"/>
      <c r="E140" s="393"/>
      <c r="F140" s="393"/>
      <c r="G140" s="393"/>
      <c r="H140" s="393"/>
      <c r="I140" s="393"/>
      <c r="J140" s="393"/>
      <c r="K140" s="393"/>
      <c r="L140" s="393"/>
      <c r="M140" s="393"/>
      <c r="N140" s="393"/>
      <c r="O140" s="393"/>
      <c r="P140" s="393"/>
      <c r="Q140" s="393"/>
      <c r="R140" s="393"/>
      <c r="S140" s="393"/>
      <c r="T140" s="393"/>
      <c r="U140" s="393"/>
      <c r="V140" s="393"/>
      <c r="W140" s="393"/>
      <c r="X140" s="393"/>
      <c r="Y140" s="393"/>
      <c r="Z140" s="393"/>
      <c r="AA140" s="393"/>
      <c r="AB140" s="393"/>
      <c r="AC140" s="393"/>
      <c r="AD140" s="393"/>
      <c r="AE140" s="393"/>
      <c r="AF140" s="393"/>
      <c r="AG140" s="393"/>
      <c r="AH140" s="393"/>
      <c r="AI140" s="393"/>
      <c r="AJ140" s="393"/>
      <c r="AK140" s="393"/>
      <c r="AL140" s="393"/>
      <c r="AM140" s="393"/>
      <c r="AN140" s="393"/>
      <c r="AO140" s="393"/>
      <c r="AP140" s="393"/>
      <c r="AQ140" s="393"/>
      <c r="AR140" s="393"/>
      <c r="AS140" s="393"/>
      <c r="AT140" s="393"/>
    </row>
    <row r="141" ht="10.5" customHeight="1">
      <c r="A141" s="393"/>
      <c r="B141" s="393"/>
      <c r="C141" s="393"/>
      <c r="D141" s="393"/>
      <c r="E141" s="393"/>
      <c r="F141" s="393"/>
      <c r="G141" s="393"/>
      <c r="H141" s="393"/>
      <c r="I141" s="393"/>
      <c r="J141" s="393"/>
      <c r="K141" s="393"/>
      <c r="L141" s="393"/>
      <c r="M141" s="393"/>
      <c r="N141" s="393"/>
      <c r="O141" s="393"/>
      <c r="P141" s="393"/>
      <c r="Q141" s="393"/>
      <c r="R141" s="393"/>
      <c r="S141" s="393"/>
      <c r="T141" s="393"/>
      <c r="U141" s="393"/>
      <c r="V141" s="393"/>
      <c r="W141" s="393"/>
      <c r="X141" s="393"/>
      <c r="Y141" s="393"/>
      <c r="Z141" s="393"/>
      <c r="AA141" s="393"/>
      <c r="AB141" s="393"/>
      <c r="AC141" s="393"/>
      <c r="AD141" s="393"/>
      <c r="AE141" s="393"/>
      <c r="AF141" s="393"/>
      <c r="AG141" s="393"/>
      <c r="AH141" s="393"/>
      <c r="AI141" s="393"/>
      <c r="AJ141" s="393"/>
      <c r="AK141" s="393"/>
      <c r="AL141" s="393"/>
      <c r="AM141" s="393"/>
      <c r="AN141" s="393"/>
      <c r="AO141" s="393"/>
      <c r="AP141" s="393"/>
      <c r="AQ141" s="393"/>
      <c r="AR141" s="393"/>
      <c r="AS141" s="393"/>
      <c r="AT141" s="393"/>
    </row>
    <row r="142" ht="10.5" customHeight="1">
      <c r="A142" s="394"/>
      <c r="B142" s="394"/>
      <c r="C142" s="394"/>
      <c r="D142" s="394"/>
      <c r="E142" s="394"/>
      <c r="F142" s="394"/>
      <c r="G142" s="394"/>
      <c r="H142" s="394"/>
      <c r="I142" s="394"/>
      <c r="J142" s="394"/>
      <c r="K142" s="394"/>
      <c r="L142" s="394"/>
      <c r="M142" s="394"/>
      <c r="N142" s="394"/>
      <c r="O142" s="394"/>
      <c r="P142" s="394"/>
      <c r="Q142" s="394"/>
      <c r="R142" s="394"/>
      <c r="S142" s="394"/>
      <c r="T142" s="394"/>
      <c r="U142" s="394"/>
      <c r="V142" s="394"/>
      <c r="W142" s="394"/>
      <c r="X142" s="394"/>
      <c r="Y142" s="394"/>
      <c r="Z142" s="394"/>
      <c r="AA142" s="394"/>
      <c r="AB142" s="394"/>
      <c r="AC142" s="394"/>
      <c r="AD142" s="394"/>
      <c r="AE142" s="394"/>
      <c r="AF142" s="394"/>
      <c r="AG142" s="394"/>
      <c r="AH142" s="394"/>
      <c r="AI142" s="394"/>
      <c r="AJ142" s="394"/>
      <c r="AK142" s="394"/>
      <c r="AL142" s="394"/>
      <c r="AM142" s="394"/>
      <c r="AN142" s="394"/>
      <c r="AO142" s="394"/>
      <c r="AP142" s="394"/>
      <c r="AQ142" s="394"/>
      <c r="AR142" s="394"/>
      <c r="AS142" s="394"/>
      <c r="AT142" s="394"/>
    </row>
    <row r="143" ht="10.5" customHeight="1">
      <c r="A143" s="391"/>
      <c r="B143" s="391"/>
      <c r="C143" s="391"/>
      <c r="D143" s="391"/>
      <c r="E143" s="391"/>
      <c r="F143" s="391"/>
      <c r="G143" s="391"/>
      <c r="H143" s="391"/>
      <c r="I143" s="391"/>
      <c r="J143" s="391"/>
      <c r="K143" s="391"/>
      <c r="L143" s="391"/>
      <c r="M143" s="391"/>
      <c r="N143" s="391"/>
      <c r="O143" s="391"/>
      <c r="P143" s="391"/>
      <c r="Q143" s="391"/>
      <c r="R143" s="391"/>
      <c r="S143" s="391"/>
      <c r="T143" s="391"/>
      <c r="U143" s="391"/>
      <c r="V143" s="391"/>
      <c r="W143" s="391"/>
      <c r="X143" s="391"/>
      <c r="Y143" s="391"/>
      <c r="Z143" s="391"/>
      <c r="AA143" s="391"/>
      <c r="AB143" s="391"/>
      <c r="AC143" s="391"/>
      <c r="AD143" s="391"/>
      <c r="AE143" s="391"/>
      <c r="AF143" s="391"/>
      <c r="AG143" s="391"/>
      <c r="AH143" s="391"/>
      <c r="AI143" s="391"/>
      <c r="AJ143" s="391"/>
      <c r="AK143" s="391"/>
      <c r="AL143" s="391"/>
      <c r="AM143" s="391"/>
      <c r="AN143" s="391"/>
      <c r="AO143" s="391"/>
      <c r="AP143" s="391"/>
      <c r="AQ143" s="391"/>
      <c r="AR143" s="391"/>
      <c r="AS143" s="391"/>
      <c r="AT143" s="391"/>
    </row>
    <row r="144" ht="10.5" customHeight="1">
      <c r="A144" s="392"/>
      <c r="B144" s="392"/>
      <c r="C144" s="392"/>
      <c r="D144" s="392"/>
      <c r="E144" s="392"/>
      <c r="F144" s="392"/>
      <c r="G144" s="392"/>
      <c r="H144" s="392"/>
      <c r="I144" s="392"/>
      <c r="J144" s="392"/>
      <c r="K144" s="392"/>
      <c r="L144" s="392"/>
      <c r="M144" s="392"/>
      <c r="N144" s="392"/>
      <c r="O144" s="392"/>
      <c r="P144" s="392"/>
      <c r="Q144" s="392"/>
      <c r="R144" s="392"/>
      <c r="S144" s="392"/>
      <c r="T144" s="392"/>
      <c r="U144" s="392"/>
      <c r="V144" s="392"/>
      <c r="W144" s="392"/>
      <c r="X144" s="392"/>
      <c r="Y144" s="392"/>
      <c r="Z144" s="392"/>
      <c r="AA144" s="392"/>
      <c r="AB144" s="392"/>
      <c r="AC144" s="392"/>
      <c r="AD144" s="392"/>
      <c r="AE144" s="392"/>
      <c r="AF144" s="392"/>
      <c r="AG144" s="392"/>
      <c r="AH144" s="392"/>
      <c r="AI144" s="392"/>
      <c r="AJ144" s="392"/>
      <c r="AK144" s="392"/>
      <c r="AL144" s="392"/>
      <c r="AM144" s="392"/>
      <c r="AN144" s="392"/>
      <c r="AO144" s="392"/>
      <c r="AP144" s="392"/>
      <c r="AQ144" s="392"/>
      <c r="AR144" s="392"/>
      <c r="AS144" s="392"/>
      <c r="AT144" s="392"/>
    </row>
    <row r="145" ht="10.5" customHeight="1">
      <c r="A145" s="392"/>
      <c r="B145" s="392"/>
      <c r="C145" s="392"/>
      <c r="D145" s="392"/>
      <c r="E145" s="392"/>
      <c r="F145" s="392"/>
      <c r="G145" s="392"/>
      <c r="H145" s="392"/>
      <c r="I145" s="392"/>
      <c r="J145" s="392"/>
      <c r="K145" s="392"/>
      <c r="L145" s="392"/>
      <c r="M145" s="392"/>
      <c r="N145" s="392"/>
      <c r="O145" s="392"/>
      <c r="P145" s="392"/>
      <c r="Q145" s="392"/>
      <c r="R145" s="392"/>
      <c r="S145" s="392"/>
      <c r="T145" s="392"/>
      <c r="U145" s="392"/>
      <c r="V145" s="392"/>
      <c r="W145" s="392"/>
      <c r="X145" s="392"/>
      <c r="Y145" s="392"/>
      <c r="Z145" s="392"/>
      <c r="AA145" s="392"/>
      <c r="AB145" s="392"/>
      <c r="AC145" s="392"/>
      <c r="AD145" s="392"/>
      <c r="AE145" s="392"/>
      <c r="AF145" s="392"/>
      <c r="AG145" s="392"/>
      <c r="AH145" s="392"/>
      <c r="AI145" s="392"/>
      <c r="AJ145" s="392"/>
      <c r="AK145" s="392"/>
      <c r="AL145" s="392"/>
      <c r="AM145" s="392"/>
      <c r="AN145" s="392"/>
      <c r="AO145" s="392"/>
      <c r="AP145" s="392"/>
      <c r="AQ145" s="392"/>
      <c r="AR145" s="392"/>
      <c r="AS145" s="392"/>
      <c r="AT145" s="392"/>
    </row>
    <row r="146" ht="10.5" customHeight="1">
      <c r="A146" s="392"/>
      <c r="B146" s="392"/>
      <c r="C146" s="392"/>
      <c r="D146" s="392"/>
      <c r="E146" s="392"/>
      <c r="F146" s="392"/>
      <c r="G146" s="392"/>
      <c r="H146" s="392"/>
      <c r="I146" s="392"/>
      <c r="J146" s="392"/>
      <c r="K146" s="392"/>
      <c r="L146" s="392"/>
      <c r="M146" s="392"/>
      <c r="N146" s="392"/>
      <c r="O146" s="392"/>
      <c r="P146" s="392"/>
      <c r="Q146" s="392"/>
      <c r="R146" s="392"/>
      <c r="S146" s="392"/>
      <c r="T146" s="392"/>
      <c r="U146" s="392"/>
      <c r="V146" s="392"/>
      <c r="W146" s="392"/>
      <c r="X146" s="392"/>
      <c r="Y146" s="392"/>
      <c r="Z146" s="392"/>
      <c r="AA146" s="392"/>
      <c r="AB146" s="392"/>
      <c r="AC146" s="392"/>
      <c r="AD146" s="392"/>
      <c r="AE146" s="392"/>
      <c r="AF146" s="392"/>
      <c r="AG146" s="392"/>
      <c r="AH146" s="392"/>
      <c r="AI146" s="392"/>
      <c r="AJ146" s="392"/>
      <c r="AK146" s="392"/>
      <c r="AL146" s="392"/>
      <c r="AM146" s="392"/>
      <c r="AN146" s="392"/>
      <c r="AO146" s="392"/>
      <c r="AP146" s="392"/>
      <c r="AQ146" s="392"/>
      <c r="AR146" s="392"/>
      <c r="AS146" s="392"/>
      <c r="AT146" s="392"/>
    </row>
    <row r="147" ht="10.5" customHeight="1">
      <c r="A147" s="392"/>
      <c r="B147" s="392"/>
      <c r="C147" s="392"/>
      <c r="D147" s="392"/>
      <c r="E147" s="392"/>
      <c r="F147" s="392"/>
      <c r="G147" s="392"/>
      <c r="H147" s="392"/>
      <c r="I147" s="392"/>
      <c r="J147" s="392"/>
      <c r="K147" s="392"/>
      <c r="L147" s="392"/>
      <c r="M147" s="392"/>
      <c r="N147" s="392"/>
      <c r="O147" s="392"/>
      <c r="P147" s="392"/>
      <c r="Q147" s="392"/>
      <c r="R147" s="392"/>
      <c r="S147" s="392"/>
      <c r="T147" s="392"/>
      <c r="U147" s="392"/>
      <c r="V147" s="392"/>
      <c r="W147" s="392"/>
      <c r="X147" s="392"/>
      <c r="Y147" s="392"/>
      <c r="Z147" s="392"/>
      <c r="AA147" s="392"/>
      <c r="AB147" s="392"/>
      <c r="AC147" s="392"/>
      <c r="AD147" s="392"/>
      <c r="AE147" s="392"/>
      <c r="AF147" s="392"/>
      <c r="AG147" s="392"/>
      <c r="AH147" s="392"/>
      <c r="AI147" s="392"/>
      <c r="AJ147" s="392"/>
      <c r="AK147" s="392"/>
      <c r="AL147" s="392"/>
      <c r="AM147" s="392"/>
      <c r="AN147" s="392"/>
      <c r="AO147" s="392"/>
      <c r="AP147" s="392"/>
      <c r="AQ147" s="392"/>
      <c r="AR147" s="392"/>
      <c r="AS147" s="392"/>
      <c r="AT147" s="392"/>
    </row>
    <row r="148" ht="10.5" customHeight="1">
      <c r="A148" s="392"/>
      <c r="B148" s="392"/>
      <c r="C148" s="392"/>
      <c r="D148" s="392"/>
      <c r="E148" s="392"/>
      <c r="F148" s="392"/>
      <c r="G148" s="392"/>
      <c r="H148" s="392"/>
      <c r="I148" s="392"/>
      <c r="J148" s="392"/>
      <c r="K148" s="392"/>
      <c r="L148" s="392"/>
      <c r="M148" s="392"/>
      <c r="N148" s="392"/>
      <c r="O148" s="392"/>
      <c r="P148" s="392"/>
      <c r="Q148" s="392"/>
      <c r="R148" s="392"/>
      <c r="S148" s="392"/>
      <c r="T148" s="392"/>
      <c r="U148" s="392"/>
      <c r="V148" s="392"/>
      <c r="W148" s="392"/>
      <c r="X148" s="392"/>
      <c r="Y148" s="392"/>
      <c r="Z148" s="392"/>
      <c r="AA148" s="392"/>
      <c r="AB148" s="392"/>
      <c r="AC148" s="392"/>
      <c r="AD148" s="392"/>
      <c r="AE148" s="392"/>
      <c r="AF148" s="392"/>
      <c r="AG148" s="392"/>
      <c r="AH148" s="392"/>
      <c r="AI148" s="392"/>
      <c r="AJ148" s="392"/>
      <c r="AK148" s="392"/>
      <c r="AL148" s="392"/>
      <c r="AM148" s="392"/>
      <c r="AN148" s="392"/>
      <c r="AO148" s="392"/>
      <c r="AP148" s="392"/>
      <c r="AQ148" s="392"/>
      <c r="AR148" s="392"/>
      <c r="AS148" s="392"/>
      <c r="AT148" s="392"/>
    </row>
    <row r="149" ht="10.5" customHeight="1">
      <c r="A149" s="392"/>
      <c r="B149" s="392"/>
      <c r="C149" s="392"/>
      <c r="D149" s="392"/>
      <c r="E149" s="392"/>
      <c r="F149" s="392"/>
      <c r="G149" s="392"/>
      <c r="H149" s="392"/>
      <c r="I149" s="392"/>
      <c r="J149" s="392"/>
      <c r="K149" s="392"/>
      <c r="L149" s="392"/>
      <c r="M149" s="392"/>
      <c r="N149" s="392"/>
      <c r="O149" s="392"/>
      <c r="P149" s="392"/>
      <c r="Q149" s="392"/>
      <c r="R149" s="392"/>
      <c r="S149" s="392"/>
      <c r="T149" s="392"/>
      <c r="U149" s="392"/>
      <c r="V149" s="392"/>
      <c r="W149" s="392"/>
      <c r="X149" s="392"/>
      <c r="Y149" s="392"/>
      <c r="Z149" s="392"/>
      <c r="AA149" s="392"/>
      <c r="AB149" s="392"/>
      <c r="AC149" s="392"/>
      <c r="AD149" s="392"/>
      <c r="AE149" s="392"/>
      <c r="AF149" s="392"/>
      <c r="AG149" s="392"/>
      <c r="AH149" s="392"/>
      <c r="AI149" s="392"/>
      <c r="AJ149" s="392"/>
      <c r="AK149" s="392"/>
      <c r="AL149" s="392"/>
      <c r="AM149" s="392"/>
      <c r="AN149" s="392"/>
      <c r="AO149" s="392"/>
      <c r="AP149" s="392"/>
      <c r="AQ149" s="392"/>
      <c r="AR149" s="392"/>
      <c r="AS149" s="392"/>
      <c r="AT149" s="392"/>
    </row>
    <row r="150" ht="10.5" customHeight="1">
      <c r="A150" s="393"/>
      <c r="B150" s="393"/>
      <c r="C150" s="393"/>
      <c r="D150" s="393"/>
      <c r="E150" s="393"/>
      <c r="F150" s="393"/>
      <c r="G150" s="393"/>
      <c r="H150" s="393"/>
      <c r="I150" s="393"/>
      <c r="J150" s="393"/>
      <c r="K150" s="393"/>
      <c r="L150" s="393"/>
      <c r="M150" s="393"/>
      <c r="N150" s="393"/>
      <c r="O150" s="393"/>
      <c r="P150" s="393"/>
      <c r="Q150" s="393"/>
      <c r="R150" s="393"/>
      <c r="S150" s="393"/>
      <c r="T150" s="393"/>
      <c r="U150" s="393"/>
      <c r="V150" s="393"/>
      <c r="W150" s="393"/>
      <c r="X150" s="393"/>
      <c r="Y150" s="393"/>
      <c r="Z150" s="393"/>
      <c r="AA150" s="393"/>
      <c r="AB150" s="393"/>
      <c r="AC150" s="393"/>
      <c r="AD150" s="393"/>
      <c r="AE150" s="393"/>
      <c r="AF150" s="393"/>
      <c r="AG150" s="393"/>
      <c r="AH150" s="393"/>
      <c r="AI150" s="393"/>
      <c r="AJ150" s="393"/>
      <c r="AK150" s="393"/>
      <c r="AL150" s="393"/>
      <c r="AM150" s="393"/>
      <c r="AN150" s="393"/>
      <c r="AO150" s="393"/>
      <c r="AP150" s="393"/>
      <c r="AQ150" s="393"/>
      <c r="AR150" s="393"/>
      <c r="AS150" s="393"/>
      <c r="AT150" s="393"/>
    </row>
    <row r="151" ht="10.5" customHeight="1">
      <c r="A151" s="393"/>
      <c r="B151" s="393"/>
      <c r="C151" s="393"/>
      <c r="D151" s="393"/>
      <c r="E151" s="393"/>
      <c r="F151" s="393"/>
      <c r="G151" s="393"/>
      <c r="H151" s="393"/>
      <c r="I151" s="393"/>
      <c r="J151" s="393"/>
      <c r="K151" s="393"/>
      <c r="L151" s="393"/>
      <c r="M151" s="393"/>
      <c r="N151" s="393"/>
      <c r="O151" s="393"/>
      <c r="P151" s="393"/>
      <c r="Q151" s="393"/>
      <c r="R151" s="393"/>
      <c r="S151" s="393"/>
      <c r="T151" s="393"/>
      <c r="U151" s="393"/>
      <c r="V151" s="393"/>
      <c r="W151" s="393"/>
      <c r="X151" s="393"/>
      <c r="Y151" s="393"/>
      <c r="Z151" s="393"/>
      <c r="AA151" s="393"/>
      <c r="AB151" s="393"/>
      <c r="AC151" s="393"/>
      <c r="AD151" s="393"/>
      <c r="AE151" s="393"/>
      <c r="AF151" s="393"/>
      <c r="AG151" s="393"/>
      <c r="AH151" s="393"/>
      <c r="AI151" s="393"/>
      <c r="AJ151" s="393"/>
      <c r="AK151" s="393"/>
      <c r="AL151" s="393"/>
      <c r="AM151" s="393"/>
      <c r="AN151" s="393"/>
      <c r="AO151" s="393"/>
      <c r="AP151" s="393"/>
      <c r="AQ151" s="393"/>
      <c r="AR151" s="393"/>
      <c r="AS151" s="393"/>
      <c r="AT151" s="393"/>
    </row>
    <row r="152" ht="10.5" customHeight="1">
      <c r="A152" s="393"/>
      <c r="B152" s="393"/>
      <c r="C152" s="393"/>
      <c r="D152" s="393"/>
      <c r="E152" s="393"/>
      <c r="F152" s="393"/>
      <c r="G152" s="393"/>
      <c r="H152" s="393"/>
      <c r="I152" s="393"/>
      <c r="J152" s="393"/>
      <c r="K152" s="393"/>
      <c r="L152" s="393"/>
      <c r="M152" s="393"/>
      <c r="N152" s="393"/>
      <c r="O152" s="393"/>
      <c r="P152" s="393"/>
      <c r="Q152" s="393"/>
      <c r="R152" s="393"/>
      <c r="S152" s="393"/>
      <c r="T152" s="393"/>
      <c r="U152" s="393"/>
      <c r="V152" s="393"/>
      <c r="W152" s="393"/>
      <c r="X152" s="393"/>
      <c r="Y152" s="393"/>
      <c r="Z152" s="393"/>
      <c r="AA152" s="393"/>
      <c r="AB152" s="393"/>
      <c r="AC152" s="393"/>
      <c r="AD152" s="393"/>
      <c r="AE152" s="393"/>
      <c r="AF152" s="393"/>
      <c r="AG152" s="393"/>
      <c r="AH152" s="393"/>
      <c r="AI152" s="393"/>
      <c r="AJ152" s="393"/>
      <c r="AK152" s="393"/>
      <c r="AL152" s="393"/>
      <c r="AM152" s="393"/>
      <c r="AN152" s="393"/>
      <c r="AO152" s="393"/>
      <c r="AP152" s="393"/>
      <c r="AQ152" s="393"/>
      <c r="AR152" s="393"/>
      <c r="AS152" s="393"/>
      <c r="AT152" s="393"/>
    </row>
    <row r="153" ht="10.5" customHeight="1">
      <c r="A153" s="394"/>
      <c r="B153" s="394"/>
      <c r="C153" s="394"/>
      <c r="D153" s="394"/>
      <c r="E153" s="394"/>
      <c r="F153" s="394"/>
      <c r="G153" s="394"/>
      <c r="H153" s="394"/>
      <c r="I153" s="394"/>
      <c r="J153" s="394"/>
      <c r="K153" s="394"/>
      <c r="L153" s="394"/>
      <c r="M153" s="394"/>
      <c r="N153" s="394"/>
      <c r="O153" s="394"/>
      <c r="P153" s="394"/>
      <c r="Q153" s="394"/>
      <c r="R153" s="394"/>
      <c r="S153" s="394"/>
      <c r="T153" s="394"/>
      <c r="U153" s="394"/>
      <c r="V153" s="394"/>
      <c r="W153" s="394"/>
      <c r="X153" s="394"/>
      <c r="Y153" s="394"/>
      <c r="Z153" s="394"/>
      <c r="AA153" s="394"/>
      <c r="AB153" s="394"/>
      <c r="AC153" s="394"/>
      <c r="AD153" s="394"/>
      <c r="AE153" s="394"/>
      <c r="AF153" s="394"/>
      <c r="AG153" s="394"/>
      <c r="AH153" s="394"/>
      <c r="AI153" s="394"/>
      <c r="AJ153" s="394"/>
      <c r="AK153" s="394"/>
      <c r="AL153" s="394"/>
      <c r="AM153" s="394"/>
      <c r="AN153" s="394"/>
      <c r="AO153" s="394"/>
      <c r="AP153" s="394"/>
      <c r="AQ153" s="394"/>
      <c r="AR153" s="394"/>
      <c r="AS153" s="394"/>
      <c r="AT153" s="394"/>
    </row>
    <row r="154" ht="10.5" customHeight="1">
      <c r="A154" s="391"/>
      <c r="B154" s="391"/>
      <c r="C154" s="391"/>
      <c r="D154" s="391"/>
      <c r="E154" s="391"/>
      <c r="F154" s="391"/>
      <c r="G154" s="391"/>
      <c r="H154" s="391"/>
      <c r="I154" s="391"/>
      <c r="J154" s="391"/>
      <c r="K154" s="391"/>
      <c r="L154" s="391"/>
      <c r="M154" s="391"/>
      <c r="N154" s="391"/>
      <c r="O154" s="391"/>
      <c r="P154" s="391"/>
      <c r="Q154" s="391"/>
      <c r="R154" s="391"/>
      <c r="S154" s="391"/>
      <c r="T154" s="391"/>
      <c r="U154" s="391"/>
      <c r="V154" s="391"/>
      <c r="W154" s="391"/>
      <c r="X154" s="391"/>
      <c r="Y154" s="391"/>
      <c r="Z154" s="391"/>
      <c r="AA154" s="391"/>
      <c r="AB154" s="391"/>
      <c r="AC154" s="391"/>
      <c r="AD154" s="391"/>
      <c r="AE154" s="391"/>
      <c r="AF154" s="391"/>
      <c r="AG154" s="391"/>
      <c r="AH154" s="391"/>
      <c r="AI154" s="391"/>
      <c r="AJ154" s="391"/>
      <c r="AK154" s="391"/>
      <c r="AL154" s="391"/>
      <c r="AM154" s="391"/>
      <c r="AN154" s="391"/>
      <c r="AO154" s="391"/>
      <c r="AP154" s="391"/>
      <c r="AQ154" s="391"/>
      <c r="AR154" s="391"/>
      <c r="AS154" s="391"/>
      <c r="AT154" s="391"/>
    </row>
    <row r="155" ht="10.5" customHeight="1">
      <c r="A155" s="392"/>
      <c r="B155" s="392"/>
      <c r="C155" s="392"/>
      <c r="D155" s="392"/>
      <c r="E155" s="392"/>
      <c r="F155" s="392"/>
      <c r="G155" s="392"/>
      <c r="H155" s="392"/>
      <c r="I155" s="392"/>
      <c r="J155" s="392"/>
      <c r="K155" s="392"/>
      <c r="L155" s="392"/>
      <c r="M155" s="392"/>
      <c r="N155" s="392"/>
      <c r="O155" s="392"/>
      <c r="P155" s="392"/>
      <c r="Q155" s="392"/>
      <c r="R155" s="392"/>
      <c r="S155" s="392"/>
      <c r="T155" s="392"/>
      <c r="U155" s="392"/>
      <c r="V155" s="392"/>
      <c r="W155" s="392"/>
      <c r="X155" s="392"/>
      <c r="Y155" s="392"/>
      <c r="Z155" s="392"/>
      <c r="AA155" s="392"/>
      <c r="AB155" s="392"/>
      <c r="AC155" s="392"/>
      <c r="AD155" s="392"/>
      <c r="AE155" s="392"/>
      <c r="AF155" s="392"/>
      <c r="AG155" s="392"/>
      <c r="AH155" s="392"/>
      <c r="AI155" s="392"/>
      <c r="AJ155" s="392"/>
      <c r="AK155" s="392"/>
      <c r="AL155" s="392"/>
      <c r="AM155" s="392"/>
      <c r="AN155" s="392"/>
      <c r="AO155" s="392"/>
      <c r="AP155" s="392"/>
      <c r="AQ155" s="392"/>
      <c r="AR155" s="392"/>
      <c r="AS155" s="392"/>
      <c r="AT155" s="392"/>
    </row>
    <row r="156" ht="10.5" customHeight="1">
      <c r="A156" s="392"/>
      <c r="B156" s="392"/>
      <c r="C156" s="392"/>
      <c r="D156" s="392"/>
      <c r="E156" s="392"/>
      <c r="F156" s="392"/>
      <c r="G156" s="392"/>
      <c r="H156" s="392"/>
      <c r="I156" s="392"/>
      <c r="J156" s="392"/>
      <c r="K156" s="392"/>
      <c r="L156" s="392"/>
      <c r="M156" s="392"/>
      <c r="N156" s="392"/>
      <c r="O156" s="392"/>
      <c r="P156" s="392"/>
      <c r="Q156" s="392"/>
      <c r="R156" s="392"/>
      <c r="S156" s="392"/>
      <c r="T156" s="392"/>
      <c r="U156" s="392"/>
      <c r="V156" s="392"/>
      <c r="W156" s="392"/>
      <c r="X156" s="392"/>
      <c r="Y156" s="392"/>
      <c r="Z156" s="392"/>
      <c r="AA156" s="392"/>
      <c r="AB156" s="392"/>
      <c r="AC156" s="392"/>
      <c r="AD156" s="392"/>
      <c r="AE156" s="392"/>
      <c r="AF156" s="392"/>
      <c r="AG156" s="392"/>
      <c r="AH156" s="392"/>
      <c r="AI156" s="392"/>
      <c r="AJ156" s="392"/>
      <c r="AK156" s="392"/>
      <c r="AL156" s="392"/>
      <c r="AM156" s="392"/>
      <c r="AN156" s="392"/>
      <c r="AO156" s="392"/>
      <c r="AP156" s="392"/>
      <c r="AQ156" s="392"/>
      <c r="AR156" s="392"/>
      <c r="AS156" s="392"/>
      <c r="AT156" s="392"/>
    </row>
    <row r="157" ht="10.5" customHeight="1">
      <c r="A157" s="392"/>
      <c r="B157" s="392"/>
      <c r="C157" s="392"/>
      <c r="D157" s="392"/>
      <c r="E157" s="392"/>
      <c r="F157" s="392"/>
      <c r="G157" s="392"/>
      <c r="H157" s="392"/>
      <c r="I157" s="392"/>
      <c r="J157" s="392"/>
      <c r="K157" s="392"/>
      <c r="L157" s="392"/>
      <c r="M157" s="392"/>
      <c r="N157" s="392"/>
      <c r="O157" s="392"/>
      <c r="P157" s="392"/>
      <c r="Q157" s="392"/>
      <c r="R157" s="392"/>
      <c r="S157" s="392"/>
      <c r="T157" s="392"/>
      <c r="U157" s="392"/>
      <c r="V157" s="392"/>
      <c r="W157" s="392"/>
      <c r="X157" s="392"/>
      <c r="Y157" s="392"/>
      <c r="Z157" s="392"/>
      <c r="AA157" s="392"/>
      <c r="AB157" s="392"/>
      <c r="AC157" s="392"/>
      <c r="AD157" s="392"/>
      <c r="AE157" s="392"/>
      <c r="AF157" s="392"/>
      <c r="AG157" s="392"/>
      <c r="AH157" s="392"/>
      <c r="AI157" s="392"/>
      <c r="AJ157" s="392"/>
      <c r="AK157" s="392"/>
      <c r="AL157" s="392"/>
      <c r="AM157" s="392"/>
      <c r="AN157" s="392"/>
      <c r="AO157" s="392"/>
      <c r="AP157" s="392"/>
      <c r="AQ157" s="392"/>
      <c r="AR157" s="392"/>
      <c r="AS157" s="392"/>
      <c r="AT157" s="392"/>
    </row>
    <row r="158" ht="10.5" customHeight="1">
      <c r="A158" s="392"/>
      <c r="B158" s="392"/>
      <c r="C158" s="392"/>
      <c r="D158" s="392"/>
      <c r="E158" s="392"/>
      <c r="F158" s="392"/>
      <c r="G158" s="392"/>
      <c r="H158" s="392"/>
      <c r="I158" s="392"/>
      <c r="J158" s="392"/>
      <c r="K158" s="392"/>
      <c r="L158" s="392"/>
      <c r="M158" s="392"/>
      <c r="N158" s="392"/>
      <c r="O158" s="392"/>
      <c r="P158" s="392"/>
      <c r="Q158" s="392"/>
      <c r="R158" s="392"/>
      <c r="S158" s="392"/>
      <c r="T158" s="392"/>
      <c r="U158" s="392"/>
      <c r="V158" s="392"/>
      <c r="W158" s="392"/>
      <c r="X158" s="392"/>
      <c r="Y158" s="392"/>
      <c r="Z158" s="392"/>
      <c r="AA158" s="392"/>
      <c r="AB158" s="392"/>
      <c r="AC158" s="392"/>
      <c r="AD158" s="392"/>
      <c r="AE158" s="392"/>
      <c r="AF158" s="392"/>
      <c r="AG158" s="392"/>
      <c r="AH158" s="392"/>
      <c r="AI158" s="392"/>
      <c r="AJ158" s="392"/>
      <c r="AK158" s="392"/>
      <c r="AL158" s="392"/>
      <c r="AM158" s="392"/>
      <c r="AN158" s="392"/>
      <c r="AO158" s="392"/>
      <c r="AP158" s="392"/>
      <c r="AQ158" s="392"/>
      <c r="AR158" s="392"/>
      <c r="AS158" s="392"/>
      <c r="AT158" s="392"/>
    </row>
    <row r="159" ht="10.5" customHeight="1">
      <c r="A159" s="392"/>
      <c r="B159" s="392"/>
      <c r="C159" s="392"/>
      <c r="D159" s="392"/>
      <c r="E159" s="392"/>
      <c r="F159" s="392"/>
      <c r="G159" s="392"/>
      <c r="H159" s="392"/>
      <c r="I159" s="392"/>
      <c r="J159" s="392"/>
      <c r="K159" s="392"/>
      <c r="L159" s="392"/>
      <c r="M159" s="392"/>
      <c r="N159" s="392"/>
      <c r="O159" s="392"/>
      <c r="P159" s="392"/>
      <c r="Q159" s="392"/>
      <c r="R159" s="392"/>
      <c r="S159" s="392"/>
      <c r="T159" s="392"/>
      <c r="U159" s="392"/>
      <c r="V159" s="392"/>
      <c r="W159" s="392"/>
      <c r="X159" s="392"/>
      <c r="Y159" s="392"/>
      <c r="Z159" s="392"/>
      <c r="AA159" s="392"/>
      <c r="AB159" s="392"/>
      <c r="AC159" s="392"/>
      <c r="AD159" s="392"/>
      <c r="AE159" s="392"/>
      <c r="AF159" s="392"/>
      <c r="AG159" s="392"/>
      <c r="AH159" s="392"/>
      <c r="AI159" s="392"/>
      <c r="AJ159" s="392"/>
      <c r="AK159" s="392"/>
      <c r="AL159" s="392"/>
      <c r="AM159" s="392"/>
      <c r="AN159" s="392"/>
      <c r="AO159" s="392"/>
      <c r="AP159" s="392"/>
      <c r="AQ159" s="392"/>
      <c r="AR159" s="392"/>
      <c r="AS159" s="392"/>
      <c r="AT159" s="392"/>
    </row>
    <row r="160" ht="10.5" customHeight="1">
      <c r="A160" s="392"/>
      <c r="B160" s="392"/>
      <c r="C160" s="392"/>
      <c r="D160" s="392"/>
      <c r="E160" s="392"/>
      <c r="F160" s="392"/>
      <c r="G160" s="392"/>
      <c r="H160" s="392"/>
      <c r="I160" s="392"/>
      <c r="J160" s="392"/>
      <c r="K160" s="392"/>
      <c r="L160" s="392"/>
      <c r="M160" s="392"/>
      <c r="N160" s="392"/>
      <c r="O160" s="392"/>
      <c r="P160" s="392"/>
      <c r="Q160" s="392"/>
      <c r="R160" s="392"/>
      <c r="S160" s="392"/>
      <c r="T160" s="392"/>
      <c r="U160" s="392"/>
      <c r="V160" s="392"/>
      <c r="W160" s="392"/>
      <c r="X160" s="392"/>
      <c r="Y160" s="392"/>
      <c r="Z160" s="392"/>
      <c r="AA160" s="392"/>
      <c r="AB160" s="392"/>
      <c r="AC160" s="392"/>
      <c r="AD160" s="392"/>
      <c r="AE160" s="392"/>
      <c r="AF160" s="392"/>
      <c r="AG160" s="392"/>
      <c r="AH160" s="392"/>
      <c r="AI160" s="392"/>
      <c r="AJ160" s="392"/>
      <c r="AK160" s="392"/>
      <c r="AL160" s="392"/>
      <c r="AM160" s="392"/>
      <c r="AN160" s="392"/>
      <c r="AO160" s="392"/>
      <c r="AP160" s="392"/>
      <c r="AQ160" s="392"/>
      <c r="AR160" s="392"/>
      <c r="AS160" s="392"/>
      <c r="AT160" s="392"/>
    </row>
    <row r="161" ht="10.5" customHeight="1">
      <c r="A161" s="393"/>
      <c r="B161" s="393"/>
      <c r="C161" s="393"/>
      <c r="D161" s="393"/>
      <c r="E161" s="393"/>
      <c r="F161" s="393"/>
      <c r="G161" s="393"/>
      <c r="H161" s="393"/>
      <c r="I161" s="393"/>
      <c r="J161" s="393"/>
      <c r="K161" s="393"/>
      <c r="L161" s="393"/>
      <c r="M161" s="393"/>
      <c r="N161" s="393"/>
      <c r="O161" s="393"/>
      <c r="P161" s="393"/>
      <c r="Q161" s="393"/>
      <c r="R161" s="393"/>
      <c r="S161" s="393"/>
      <c r="T161" s="393"/>
      <c r="U161" s="393"/>
      <c r="V161" s="393"/>
      <c r="W161" s="393"/>
      <c r="X161" s="393"/>
      <c r="Y161" s="393"/>
      <c r="Z161" s="393"/>
      <c r="AA161" s="393"/>
      <c r="AB161" s="393"/>
      <c r="AC161" s="393"/>
      <c r="AD161" s="393"/>
      <c r="AE161" s="393"/>
      <c r="AF161" s="393"/>
      <c r="AG161" s="393"/>
      <c r="AH161" s="393"/>
      <c r="AI161" s="393"/>
      <c r="AJ161" s="393"/>
      <c r="AK161" s="393"/>
      <c r="AL161" s="393"/>
      <c r="AM161" s="393"/>
      <c r="AN161" s="393"/>
      <c r="AO161" s="393"/>
      <c r="AP161" s="393"/>
      <c r="AQ161" s="393"/>
      <c r="AR161" s="393"/>
      <c r="AS161" s="393"/>
      <c r="AT161" s="393"/>
    </row>
    <row r="162" ht="10.5" customHeight="1">
      <c r="A162" s="393"/>
      <c r="B162" s="393"/>
      <c r="C162" s="393"/>
      <c r="D162" s="393"/>
      <c r="E162" s="393"/>
      <c r="F162" s="393"/>
      <c r="G162" s="393"/>
      <c r="H162" s="393"/>
      <c r="I162" s="393"/>
      <c r="J162" s="393"/>
      <c r="K162" s="393"/>
      <c r="L162" s="393"/>
      <c r="M162" s="393"/>
      <c r="N162" s="393"/>
      <c r="O162" s="393"/>
      <c r="P162" s="393"/>
      <c r="Q162" s="393"/>
      <c r="R162" s="393"/>
      <c r="S162" s="393"/>
      <c r="T162" s="393"/>
      <c r="U162" s="393"/>
      <c r="V162" s="393"/>
      <c r="W162" s="393"/>
      <c r="X162" s="393"/>
      <c r="Y162" s="393"/>
      <c r="Z162" s="393"/>
      <c r="AA162" s="393"/>
      <c r="AB162" s="393"/>
      <c r="AC162" s="393"/>
      <c r="AD162" s="393"/>
      <c r="AE162" s="393"/>
      <c r="AF162" s="393"/>
      <c r="AG162" s="393"/>
      <c r="AH162" s="393"/>
      <c r="AI162" s="393"/>
      <c r="AJ162" s="393"/>
      <c r="AK162" s="393"/>
      <c r="AL162" s="393"/>
      <c r="AM162" s="393"/>
      <c r="AN162" s="393"/>
      <c r="AO162" s="393"/>
      <c r="AP162" s="393"/>
      <c r="AQ162" s="393"/>
      <c r="AR162" s="393"/>
      <c r="AS162" s="393"/>
      <c r="AT162" s="393"/>
    </row>
    <row r="163" ht="10.5" customHeight="1">
      <c r="A163" s="393"/>
      <c r="B163" s="393"/>
      <c r="C163" s="393"/>
      <c r="D163" s="393"/>
      <c r="E163" s="393"/>
      <c r="F163" s="393"/>
      <c r="G163" s="393"/>
      <c r="H163" s="393"/>
      <c r="I163" s="393"/>
      <c r="J163" s="393"/>
      <c r="K163" s="393"/>
      <c r="L163" s="393"/>
      <c r="M163" s="393"/>
      <c r="N163" s="393"/>
      <c r="O163" s="393"/>
      <c r="P163" s="393"/>
      <c r="Q163" s="393"/>
      <c r="R163" s="393"/>
      <c r="S163" s="393"/>
      <c r="T163" s="393"/>
      <c r="U163" s="393"/>
      <c r="V163" s="393"/>
      <c r="W163" s="393"/>
      <c r="X163" s="393"/>
      <c r="Y163" s="393"/>
      <c r="Z163" s="393"/>
      <c r="AA163" s="393"/>
      <c r="AB163" s="393"/>
      <c r="AC163" s="393"/>
      <c r="AD163" s="393"/>
      <c r="AE163" s="393"/>
      <c r="AF163" s="393"/>
      <c r="AG163" s="393"/>
      <c r="AH163" s="393"/>
      <c r="AI163" s="393"/>
      <c r="AJ163" s="393"/>
      <c r="AK163" s="393"/>
      <c r="AL163" s="393"/>
      <c r="AM163" s="393"/>
      <c r="AN163" s="393"/>
      <c r="AO163" s="393"/>
      <c r="AP163" s="393"/>
      <c r="AQ163" s="393"/>
      <c r="AR163" s="393"/>
      <c r="AS163" s="393"/>
      <c r="AT163" s="393"/>
    </row>
    <row r="164" ht="10.5" customHeight="1">
      <c r="A164" s="394"/>
      <c r="B164" s="394"/>
      <c r="C164" s="394"/>
      <c r="D164" s="394"/>
      <c r="E164" s="394"/>
      <c r="F164" s="394"/>
      <c r="G164" s="394"/>
      <c r="H164" s="394"/>
      <c r="I164" s="394"/>
      <c r="J164" s="394"/>
      <c r="K164" s="394"/>
      <c r="L164" s="394"/>
      <c r="M164" s="394"/>
      <c r="N164" s="394"/>
      <c r="O164" s="394"/>
      <c r="P164" s="394"/>
      <c r="Q164" s="394"/>
      <c r="R164" s="394"/>
      <c r="S164" s="394"/>
      <c r="T164" s="394"/>
      <c r="U164" s="394"/>
      <c r="V164" s="394"/>
      <c r="W164" s="394"/>
      <c r="X164" s="394"/>
      <c r="Y164" s="394"/>
      <c r="Z164" s="394"/>
      <c r="AA164" s="394"/>
      <c r="AB164" s="394"/>
      <c r="AC164" s="394"/>
      <c r="AD164" s="394"/>
      <c r="AE164" s="394"/>
      <c r="AF164" s="394"/>
      <c r="AG164" s="394"/>
      <c r="AH164" s="394"/>
      <c r="AI164" s="394"/>
      <c r="AJ164" s="394"/>
      <c r="AK164" s="394"/>
      <c r="AL164" s="394"/>
      <c r="AM164" s="394"/>
      <c r="AN164" s="394"/>
      <c r="AO164" s="394"/>
      <c r="AP164" s="394"/>
      <c r="AQ164" s="394"/>
      <c r="AR164" s="394"/>
      <c r="AS164" s="394"/>
      <c r="AT164" s="394"/>
    </row>
    <row r="165" ht="10.5" customHeight="1">
      <c r="A165" s="391"/>
      <c r="B165" s="391"/>
      <c r="C165" s="391"/>
      <c r="D165" s="391"/>
      <c r="E165" s="391"/>
      <c r="F165" s="391"/>
      <c r="G165" s="391"/>
      <c r="H165" s="391"/>
      <c r="I165" s="391"/>
      <c r="J165" s="391"/>
      <c r="K165" s="391"/>
      <c r="L165" s="391"/>
      <c r="M165" s="391"/>
      <c r="N165" s="391"/>
      <c r="O165" s="391"/>
      <c r="P165" s="391"/>
      <c r="Q165" s="391"/>
      <c r="R165" s="391"/>
      <c r="S165" s="391"/>
      <c r="T165" s="391"/>
      <c r="U165" s="391"/>
      <c r="V165" s="391"/>
      <c r="W165" s="391"/>
      <c r="X165" s="391"/>
      <c r="Y165" s="391"/>
      <c r="Z165" s="391"/>
      <c r="AA165" s="391"/>
      <c r="AB165" s="391"/>
      <c r="AC165" s="391"/>
      <c r="AD165" s="391"/>
      <c r="AE165" s="391"/>
      <c r="AF165" s="391"/>
      <c r="AG165" s="391"/>
      <c r="AH165" s="391"/>
      <c r="AI165" s="391"/>
      <c r="AJ165" s="391"/>
      <c r="AK165" s="391"/>
      <c r="AL165" s="391"/>
      <c r="AM165" s="391"/>
      <c r="AN165" s="391"/>
      <c r="AO165" s="391"/>
      <c r="AP165" s="391"/>
      <c r="AQ165" s="391"/>
      <c r="AR165" s="391"/>
      <c r="AS165" s="391"/>
      <c r="AT165" s="391"/>
    </row>
    <row r="166" ht="10.5" customHeight="1">
      <c r="A166" s="392"/>
      <c r="B166" s="392"/>
      <c r="C166" s="392"/>
      <c r="D166" s="392"/>
      <c r="E166" s="392"/>
      <c r="F166" s="392"/>
      <c r="G166" s="392"/>
      <c r="H166" s="392"/>
      <c r="I166" s="392"/>
      <c r="J166" s="392"/>
      <c r="K166" s="392"/>
      <c r="L166" s="392"/>
      <c r="M166" s="392"/>
      <c r="N166" s="392"/>
      <c r="O166" s="392"/>
      <c r="P166" s="392"/>
      <c r="Q166" s="392"/>
      <c r="R166" s="392"/>
      <c r="S166" s="392"/>
      <c r="T166" s="392"/>
      <c r="U166" s="392"/>
      <c r="V166" s="392"/>
      <c r="W166" s="392"/>
      <c r="X166" s="392"/>
      <c r="Y166" s="392"/>
      <c r="Z166" s="392"/>
      <c r="AA166" s="392"/>
      <c r="AB166" s="392"/>
      <c r="AC166" s="392"/>
      <c r="AD166" s="392"/>
      <c r="AE166" s="392"/>
      <c r="AF166" s="392"/>
      <c r="AG166" s="392"/>
      <c r="AH166" s="392"/>
      <c r="AI166" s="392"/>
      <c r="AJ166" s="392"/>
      <c r="AK166" s="392"/>
      <c r="AL166" s="392"/>
      <c r="AM166" s="392"/>
      <c r="AN166" s="392"/>
      <c r="AO166" s="392"/>
      <c r="AP166" s="392"/>
      <c r="AQ166" s="392"/>
      <c r="AR166" s="392"/>
      <c r="AS166" s="392"/>
      <c r="AT166" s="392"/>
    </row>
    <row r="167" ht="10.5" customHeight="1">
      <c r="A167" s="392"/>
      <c r="B167" s="392"/>
      <c r="C167" s="392"/>
      <c r="D167" s="392"/>
      <c r="E167" s="392"/>
      <c r="F167" s="392"/>
      <c r="G167" s="392"/>
      <c r="H167" s="392"/>
      <c r="I167" s="392"/>
      <c r="J167" s="392"/>
      <c r="K167" s="392"/>
      <c r="L167" s="392"/>
      <c r="M167" s="392"/>
      <c r="N167" s="392"/>
      <c r="O167" s="392"/>
      <c r="P167" s="392"/>
      <c r="Q167" s="392"/>
      <c r="R167" s="392"/>
      <c r="S167" s="392"/>
      <c r="T167" s="392"/>
      <c r="U167" s="392"/>
      <c r="V167" s="392"/>
      <c r="W167" s="392"/>
      <c r="X167" s="392"/>
      <c r="Y167" s="392"/>
      <c r="Z167" s="392"/>
      <c r="AA167" s="392"/>
      <c r="AB167" s="392"/>
      <c r="AC167" s="392"/>
      <c r="AD167" s="392"/>
      <c r="AE167" s="392"/>
      <c r="AF167" s="392"/>
      <c r="AG167" s="392"/>
      <c r="AH167" s="392"/>
      <c r="AI167" s="392"/>
      <c r="AJ167" s="392"/>
      <c r="AK167" s="392"/>
      <c r="AL167" s="392"/>
      <c r="AM167" s="392"/>
      <c r="AN167" s="392"/>
      <c r="AO167" s="392"/>
      <c r="AP167" s="392"/>
      <c r="AQ167" s="392"/>
      <c r="AR167" s="392"/>
      <c r="AS167" s="392"/>
      <c r="AT167" s="392"/>
    </row>
    <row r="168" ht="10.5" customHeight="1">
      <c r="A168" s="392"/>
      <c r="B168" s="392"/>
      <c r="C168" s="392"/>
      <c r="D168" s="392"/>
      <c r="E168" s="392"/>
      <c r="F168" s="392"/>
      <c r="G168" s="392"/>
      <c r="H168" s="392"/>
      <c r="I168" s="392"/>
      <c r="J168" s="392"/>
      <c r="K168" s="392"/>
      <c r="L168" s="392"/>
      <c r="M168" s="392"/>
      <c r="N168" s="392"/>
      <c r="O168" s="392"/>
      <c r="P168" s="392"/>
      <c r="Q168" s="392"/>
      <c r="R168" s="392"/>
      <c r="S168" s="392"/>
      <c r="T168" s="392"/>
      <c r="U168" s="392"/>
      <c r="V168" s="392"/>
      <c r="W168" s="392"/>
      <c r="X168" s="392"/>
      <c r="Y168" s="392"/>
      <c r="Z168" s="392"/>
      <c r="AA168" s="392"/>
      <c r="AB168" s="392"/>
      <c r="AC168" s="392"/>
      <c r="AD168" s="392"/>
      <c r="AE168" s="392"/>
      <c r="AF168" s="392"/>
      <c r="AG168" s="392"/>
      <c r="AH168" s="392"/>
      <c r="AI168" s="392"/>
      <c r="AJ168" s="392"/>
      <c r="AK168" s="392"/>
      <c r="AL168" s="392"/>
      <c r="AM168" s="392"/>
      <c r="AN168" s="392"/>
      <c r="AO168" s="392"/>
      <c r="AP168" s="392"/>
      <c r="AQ168" s="392"/>
      <c r="AR168" s="392"/>
      <c r="AS168" s="392"/>
      <c r="AT168" s="392"/>
    </row>
    <row r="169" ht="10.5" customHeight="1">
      <c r="A169" s="392"/>
      <c r="B169" s="392"/>
      <c r="C169" s="392"/>
      <c r="D169" s="392"/>
      <c r="E169" s="392"/>
      <c r="F169" s="392"/>
      <c r="G169" s="392"/>
      <c r="H169" s="392"/>
      <c r="I169" s="392"/>
      <c r="J169" s="392"/>
      <c r="K169" s="392"/>
      <c r="L169" s="392"/>
      <c r="M169" s="392"/>
      <c r="N169" s="392"/>
      <c r="O169" s="392"/>
      <c r="P169" s="392"/>
      <c r="Q169" s="392"/>
      <c r="R169" s="392"/>
      <c r="S169" s="392"/>
      <c r="T169" s="392"/>
      <c r="U169" s="392"/>
      <c r="V169" s="392"/>
      <c r="W169" s="392"/>
      <c r="X169" s="392"/>
      <c r="Y169" s="392"/>
      <c r="Z169" s="392"/>
      <c r="AA169" s="392"/>
      <c r="AB169" s="392"/>
      <c r="AC169" s="392"/>
      <c r="AD169" s="392"/>
      <c r="AE169" s="392"/>
      <c r="AF169" s="392"/>
      <c r="AG169" s="392"/>
      <c r="AH169" s="392"/>
      <c r="AI169" s="392"/>
      <c r="AJ169" s="392"/>
      <c r="AK169" s="392"/>
      <c r="AL169" s="392"/>
      <c r="AM169" s="392"/>
      <c r="AN169" s="392"/>
      <c r="AO169" s="392"/>
      <c r="AP169" s="392"/>
      <c r="AQ169" s="392"/>
      <c r="AR169" s="392"/>
      <c r="AS169" s="392"/>
      <c r="AT169" s="392"/>
    </row>
    <row r="170" ht="10.5" customHeight="1">
      <c r="A170" s="392"/>
      <c r="B170" s="392"/>
      <c r="C170" s="392"/>
      <c r="D170" s="392"/>
      <c r="E170" s="392"/>
      <c r="F170" s="392"/>
      <c r="G170" s="392"/>
      <c r="H170" s="392"/>
      <c r="I170" s="392"/>
      <c r="J170" s="392"/>
      <c r="K170" s="392"/>
      <c r="L170" s="392"/>
      <c r="M170" s="392"/>
      <c r="N170" s="392"/>
      <c r="O170" s="392"/>
      <c r="P170" s="392"/>
      <c r="Q170" s="392"/>
      <c r="R170" s="392"/>
      <c r="S170" s="392"/>
      <c r="T170" s="392"/>
      <c r="U170" s="392"/>
      <c r="V170" s="392"/>
      <c r="W170" s="392"/>
      <c r="X170" s="392"/>
      <c r="Y170" s="392"/>
      <c r="Z170" s="392"/>
      <c r="AA170" s="392"/>
      <c r="AB170" s="392"/>
      <c r="AC170" s="392"/>
      <c r="AD170" s="392"/>
      <c r="AE170" s="392"/>
      <c r="AF170" s="392"/>
      <c r="AG170" s="392"/>
      <c r="AH170" s="392"/>
      <c r="AI170" s="392"/>
      <c r="AJ170" s="392"/>
      <c r="AK170" s="392"/>
      <c r="AL170" s="392"/>
      <c r="AM170" s="392"/>
      <c r="AN170" s="392"/>
      <c r="AO170" s="392"/>
      <c r="AP170" s="392"/>
      <c r="AQ170" s="392"/>
      <c r="AR170" s="392"/>
      <c r="AS170" s="392"/>
      <c r="AT170" s="392"/>
    </row>
    <row r="171" ht="10.5" customHeight="1">
      <c r="A171" s="392"/>
      <c r="B171" s="392"/>
      <c r="C171" s="392"/>
      <c r="D171" s="392"/>
      <c r="E171" s="392"/>
      <c r="F171" s="392"/>
      <c r="G171" s="392"/>
      <c r="H171" s="392"/>
      <c r="I171" s="392"/>
      <c r="J171" s="392"/>
      <c r="K171" s="392"/>
      <c r="L171" s="392"/>
      <c r="M171" s="392"/>
      <c r="N171" s="392"/>
      <c r="O171" s="392"/>
      <c r="P171" s="392"/>
      <c r="Q171" s="392"/>
      <c r="R171" s="392"/>
      <c r="S171" s="392"/>
      <c r="T171" s="392"/>
      <c r="U171" s="392"/>
      <c r="V171" s="392"/>
      <c r="W171" s="392"/>
      <c r="X171" s="392"/>
      <c r="Y171" s="392"/>
      <c r="Z171" s="392"/>
      <c r="AA171" s="392"/>
      <c r="AB171" s="392"/>
      <c r="AC171" s="392"/>
      <c r="AD171" s="392"/>
      <c r="AE171" s="392"/>
      <c r="AF171" s="392"/>
      <c r="AG171" s="392"/>
      <c r="AH171" s="392"/>
      <c r="AI171" s="392"/>
      <c r="AJ171" s="392"/>
      <c r="AK171" s="392"/>
      <c r="AL171" s="392"/>
      <c r="AM171" s="392"/>
      <c r="AN171" s="392"/>
      <c r="AO171" s="392"/>
      <c r="AP171" s="392"/>
      <c r="AQ171" s="392"/>
      <c r="AR171" s="392"/>
      <c r="AS171" s="392"/>
      <c r="AT171" s="392"/>
    </row>
    <row r="172" ht="10.5" customHeight="1">
      <c r="A172" s="393"/>
      <c r="B172" s="393"/>
      <c r="C172" s="393"/>
      <c r="D172" s="393"/>
      <c r="E172" s="393"/>
      <c r="F172" s="393"/>
      <c r="G172" s="393"/>
      <c r="H172" s="393"/>
      <c r="I172" s="393"/>
      <c r="J172" s="393"/>
      <c r="K172" s="393"/>
      <c r="L172" s="393"/>
      <c r="M172" s="393"/>
      <c r="N172" s="393"/>
      <c r="O172" s="393"/>
      <c r="P172" s="393"/>
      <c r="Q172" s="393"/>
      <c r="R172" s="393"/>
      <c r="S172" s="393"/>
      <c r="T172" s="393"/>
      <c r="U172" s="393"/>
      <c r="V172" s="393"/>
      <c r="W172" s="393"/>
      <c r="X172" s="393"/>
      <c r="Y172" s="393"/>
      <c r="Z172" s="393"/>
      <c r="AA172" s="393"/>
      <c r="AB172" s="393"/>
      <c r="AC172" s="393"/>
      <c r="AD172" s="393"/>
      <c r="AE172" s="393"/>
      <c r="AF172" s="393"/>
      <c r="AG172" s="393"/>
      <c r="AH172" s="393"/>
      <c r="AI172" s="393"/>
      <c r="AJ172" s="393"/>
      <c r="AK172" s="393"/>
      <c r="AL172" s="393"/>
      <c r="AM172" s="393"/>
      <c r="AN172" s="393"/>
      <c r="AO172" s="393"/>
      <c r="AP172" s="393"/>
      <c r="AQ172" s="393"/>
      <c r="AR172" s="393"/>
      <c r="AS172" s="393"/>
      <c r="AT172" s="393"/>
    </row>
    <row r="173" ht="10.5" customHeight="1">
      <c r="A173" s="393"/>
      <c r="B173" s="393"/>
      <c r="C173" s="393"/>
      <c r="D173" s="393"/>
      <c r="E173" s="393"/>
      <c r="F173" s="393"/>
      <c r="G173" s="393"/>
      <c r="H173" s="393"/>
      <c r="I173" s="393"/>
      <c r="J173" s="393"/>
      <c r="K173" s="393"/>
      <c r="L173" s="393"/>
      <c r="M173" s="393"/>
      <c r="N173" s="393"/>
      <c r="O173" s="393"/>
      <c r="P173" s="393"/>
      <c r="Q173" s="393"/>
      <c r="R173" s="393"/>
      <c r="S173" s="393"/>
      <c r="T173" s="393"/>
      <c r="U173" s="393"/>
      <c r="V173" s="393"/>
      <c r="W173" s="393"/>
      <c r="X173" s="393"/>
      <c r="Y173" s="393"/>
      <c r="Z173" s="393"/>
      <c r="AA173" s="393"/>
      <c r="AB173" s="393"/>
      <c r="AC173" s="393"/>
      <c r="AD173" s="393"/>
      <c r="AE173" s="393"/>
      <c r="AF173" s="393"/>
      <c r="AG173" s="393"/>
      <c r="AH173" s="393"/>
      <c r="AI173" s="393"/>
      <c r="AJ173" s="393"/>
      <c r="AK173" s="393"/>
      <c r="AL173" s="393"/>
      <c r="AM173" s="393"/>
      <c r="AN173" s="393"/>
      <c r="AO173" s="393"/>
      <c r="AP173" s="393"/>
      <c r="AQ173" s="393"/>
      <c r="AR173" s="393"/>
      <c r="AS173" s="393"/>
      <c r="AT173" s="393"/>
    </row>
    <row r="174" ht="10.5" customHeight="1">
      <c r="A174" s="393"/>
      <c r="B174" s="393"/>
      <c r="C174" s="393"/>
      <c r="D174" s="393"/>
      <c r="E174" s="393"/>
      <c r="F174" s="393"/>
      <c r="G174" s="393"/>
      <c r="H174" s="393"/>
      <c r="I174" s="393"/>
      <c r="J174" s="393"/>
      <c r="K174" s="393"/>
      <c r="L174" s="393"/>
      <c r="M174" s="393"/>
      <c r="N174" s="393"/>
      <c r="O174" s="393"/>
      <c r="P174" s="393"/>
      <c r="Q174" s="393"/>
      <c r="R174" s="393"/>
      <c r="S174" s="393"/>
      <c r="T174" s="393"/>
      <c r="U174" s="393"/>
      <c r="V174" s="393"/>
      <c r="W174" s="393"/>
      <c r="X174" s="393"/>
      <c r="Y174" s="393"/>
      <c r="Z174" s="393"/>
      <c r="AA174" s="393"/>
      <c r="AB174" s="393"/>
      <c r="AC174" s="393"/>
      <c r="AD174" s="393"/>
      <c r="AE174" s="393"/>
      <c r="AF174" s="393"/>
      <c r="AG174" s="393"/>
      <c r="AH174" s="393"/>
      <c r="AI174" s="393"/>
      <c r="AJ174" s="393"/>
      <c r="AK174" s="393"/>
      <c r="AL174" s="393"/>
      <c r="AM174" s="393"/>
      <c r="AN174" s="393"/>
      <c r="AO174" s="393"/>
      <c r="AP174" s="393"/>
      <c r="AQ174" s="393"/>
      <c r="AR174" s="393"/>
      <c r="AS174" s="393"/>
      <c r="AT174" s="393"/>
    </row>
    <row r="175" ht="10.5" customHeight="1">
      <c r="A175" s="394"/>
      <c r="B175" s="394"/>
      <c r="C175" s="394"/>
      <c r="D175" s="394"/>
      <c r="E175" s="394"/>
      <c r="F175" s="394"/>
      <c r="G175" s="394"/>
      <c r="H175" s="394"/>
      <c r="I175" s="394"/>
      <c r="J175" s="394"/>
      <c r="K175" s="394"/>
      <c r="L175" s="394"/>
      <c r="M175" s="394"/>
      <c r="N175" s="394"/>
      <c r="O175" s="394"/>
      <c r="P175" s="394"/>
      <c r="Q175" s="394"/>
      <c r="R175" s="394"/>
      <c r="S175" s="394"/>
      <c r="T175" s="394"/>
      <c r="U175" s="394"/>
      <c r="V175" s="394"/>
      <c r="W175" s="394"/>
      <c r="X175" s="394"/>
      <c r="Y175" s="394"/>
      <c r="Z175" s="394"/>
      <c r="AA175" s="394"/>
      <c r="AB175" s="394"/>
      <c r="AC175" s="394"/>
      <c r="AD175" s="394"/>
      <c r="AE175" s="394"/>
      <c r="AF175" s="394"/>
      <c r="AG175" s="394"/>
      <c r="AH175" s="394"/>
      <c r="AI175" s="394"/>
      <c r="AJ175" s="394"/>
      <c r="AK175" s="394"/>
      <c r="AL175" s="394"/>
      <c r="AM175" s="394"/>
      <c r="AN175" s="394"/>
      <c r="AO175" s="394"/>
      <c r="AP175" s="394"/>
      <c r="AQ175" s="394"/>
      <c r="AR175" s="394"/>
      <c r="AS175" s="394"/>
      <c r="AT175" s="394"/>
    </row>
    <row r="176" ht="10.5" customHeight="1">
      <c r="A176" s="391"/>
      <c r="B176" s="391"/>
      <c r="C176" s="391"/>
      <c r="D176" s="391"/>
      <c r="E176" s="391"/>
      <c r="F176" s="391"/>
      <c r="G176" s="391"/>
      <c r="H176" s="391"/>
      <c r="I176" s="391"/>
      <c r="J176" s="391"/>
      <c r="K176" s="391"/>
      <c r="L176" s="391"/>
      <c r="M176" s="391"/>
      <c r="N176" s="391"/>
      <c r="O176" s="391"/>
      <c r="P176" s="391"/>
      <c r="Q176" s="391"/>
      <c r="R176" s="391"/>
      <c r="S176" s="391"/>
      <c r="T176" s="391"/>
      <c r="U176" s="391"/>
      <c r="V176" s="391"/>
      <c r="W176" s="391"/>
      <c r="X176" s="391"/>
      <c r="Y176" s="391"/>
      <c r="Z176" s="391"/>
      <c r="AA176" s="391"/>
      <c r="AB176" s="391"/>
      <c r="AC176" s="391"/>
      <c r="AD176" s="391"/>
      <c r="AE176" s="391"/>
      <c r="AF176" s="391"/>
      <c r="AG176" s="391"/>
      <c r="AH176" s="391"/>
      <c r="AI176" s="391"/>
      <c r="AJ176" s="391"/>
      <c r="AK176" s="391"/>
      <c r="AL176" s="391"/>
      <c r="AM176" s="391"/>
      <c r="AN176" s="391"/>
      <c r="AO176" s="391"/>
      <c r="AP176" s="391"/>
      <c r="AQ176" s="391"/>
      <c r="AR176" s="391"/>
      <c r="AS176" s="391"/>
      <c r="AT176" s="391"/>
    </row>
    <row r="177" ht="10.5" customHeight="1">
      <c r="A177" s="392"/>
      <c r="B177" s="392"/>
      <c r="C177" s="392"/>
      <c r="D177" s="392"/>
      <c r="E177" s="392"/>
      <c r="F177" s="392"/>
      <c r="G177" s="392"/>
      <c r="H177" s="392"/>
      <c r="I177" s="392"/>
      <c r="J177" s="392"/>
      <c r="K177" s="392"/>
      <c r="L177" s="392"/>
      <c r="M177" s="392"/>
      <c r="N177" s="392"/>
      <c r="O177" s="392"/>
      <c r="P177" s="392"/>
      <c r="Q177" s="392"/>
      <c r="R177" s="392"/>
      <c r="S177" s="392"/>
      <c r="T177" s="392"/>
      <c r="U177" s="392"/>
      <c r="V177" s="392"/>
      <c r="W177" s="392"/>
      <c r="X177" s="392"/>
      <c r="Y177" s="392"/>
      <c r="Z177" s="392"/>
      <c r="AA177" s="392"/>
      <c r="AB177" s="392"/>
      <c r="AC177" s="392"/>
      <c r="AD177" s="392"/>
      <c r="AE177" s="392"/>
      <c r="AF177" s="392"/>
      <c r="AG177" s="392"/>
      <c r="AH177" s="392"/>
      <c r="AI177" s="392"/>
      <c r="AJ177" s="392"/>
      <c r="AK177" s="392"/>
      <c r="AL177" s="392"/>
      <c r="AM177" s="392"/>
      <c r="AN177" s="392"/>
      <c r="AO177" s="392"/>
      <c r="AP177" s="392"/>
      <c r="AQ177" s="392"/>
      <c r="AR177" s="392"/>
      <c r="AS177" s="392"/>
      <c r="AT177" s="392"/>
    </row>
    <row r="178" ht="10.5" customHeight="1">
      <c r="A178" s="392"/>
      <c r="B178" s="392"/>
      <c r="C178" s="392"/>
      <c r="D178" s="392"/>
      <c r="E178" s="392"/>
      <c r="F178" s="392"/>
      <c r="G178" s="392"/>
      <c r="H178" s="392"/>
      <c r="I178" s="392"/>
      <c r="J178" s="392"/>
      <c r="K178" s="392"/>
      <c r="L178" s="392"/>
      <c r="M178" s="392"/>
      <c r="N178" s="392"/>
      <c r="O178" s="392"/>
      <c r="P178" s="392"/>
      <c r="Q178" s="392"/>
      <c r="R178" s="392"/>
      <c r="S178" s="392"/>
      <c r="T178" s="392"/>
      <c r="U178" s="392"/>
      <c r="V178" s="392"/>
      <c r="W178" s="392"/>
      <c r="X178" s="392"/>
      <c r="Y178" s="392"/>
      <c r="Z178" s="392"/>
      <c r="AA178" s="392"/>
      <c r="AB178" s="392"/>
      <c r="AC178" s="392"/>
      <c r="AD178" s="392"/>
      <c r="AE178" s="392"/>
      <c r="AF178" s="392"/>
      <c r="AG178" s="392"/>
      <c r="AH178" s="392"/>
      <c r="AI178" s="392"/>
      <c r="AJ178" s="392"/>
      <c r="AK178" s="392"/>
      <c r="AL178" s="392"/>
      <c r="AM178" s="392"/>
      <c r="AN178" s="392"/>
      <c r="AO178" s="392"/>
      <c r="AP178" s="392"/>
      <c r="AQ178" s="392"/>
      <c r="AR178" s="392"/>
      <c r="AS178" s="392"/>
      <c r="AT178" s="392"/>
    </row>
    <row r="179" ht="10.5" customHeight="1">
      <c r="A179" s="392"/>
      <c r="B179" s="392"/>
      <c r="C179" s="392"/>
      <c r="D179" s="392"/>
      <c r="E179" s="392"/>
      <c r="F179" s="392"/>
      <c r="G179" s="392"/>
      <c r="H179" s="392"/>
      <c r="I179" s="392"/>
      <c r="J179" s="392"/>
      <c r="K179" s="392"/>
      <c r="L179" s="392"/>
      <c r="M179" s="392"/>
      <c r="N179" s="392"/>
      <c r="O179" s="392"/>
      <c r="P179" s="392"/>
      <c r="Q179" s="392"/>
      <c r="R179" s="392"/>
      <c r="S179" s="392"/>
      <c r="T179" s="392"/>
      <c r="U179" s="392"/>
      <c r="V179" s="392"/>
      <c r="W179" s="392"/>
      <c r="X179" s="392"/>
      <c r="Y179" s="392"/>
      <c r="Z179" s="392"/>
      <c r="AA179" s="392"/>
      <c r="AB179" s="392"/>
      <c r="AC179" s="392"/>
      <c r="AD179" s="392"/>
      <c r="AE179" s="392"/>
      <c r="AF179" s="392"/>
      <c r="AG179" s="392"/>
      <c r="AH179" s="392"/>
      <c r="AI179" s="392"/>
      <c r="AJ179" s="392"/>
      <c r="AK179" s="392"/>
      <c r="AL179" s="392"/>
      <c r="AM179" s="392"/>
      <c r="AN179" s="392"/>
      <c r="AO179" s="392"/>
      <c r="AP179" s="392"/>
      <c r="AQ179" s="392"/>
      <c r="AR179" s="392"/>
      <c r="AS179" s="392"/>
      <c r="AT179" s="392"/>
    </row>
    <row r="180" ht="10.5" customHeight="1">
      <c r="A180" s="392"/>
      <c r="B180" s="392"/>
      <c r="C180" s="392"/>
      <c r="D180" s="392"/>
      <c r="E180" s="392"/>
      <c r="F180" s="392"/>
      <c r="G180" s="392"/>
      <c r="H180" s="392"/>
      <c r="I180" s="392"/>
      <c r="J180" s="392"/>
      <c r="K180" s="392"/>
      <c r="L180" s="392"/>
      <c r="M180" s="392"/>
      <c r="N180" s="392"/>
      <c r="O180" s="392"/>
      <c r="P180" s="392"/>
      <c r="Q180" s="392"/>
      <c r="R180" s="392"/>
      <c r="S180" s="392"/>
      <c r="T180" s="392"/>
      <c r="U180" s="392"/>
      <c r="V180" s="392"/>
      <c r="W180" s="392"/>
      <c r="X180" s="392"/>
      <c r="Y180" s="392"/>
      <c r="Z180" s="392"/>
      <c r="AA180" s="392"/>
      <c r="AB180" s="392"/>
      <c r="AC180" s="392"/>
      <c r="AD180" s="392"/>
      <c r="AE180" s="392"/>
      <c r="AF180" s="392"/>
      <c r="AG180" s="392"/>
      <c r="AH180" s="392"/>
      <c r="AI180" s="392"/>
      <c r="AJ180" s="392"/>
      <c r="AK180" s="392"/>
      <c r="AL180" s="392"/>
      <c r="AM180" s="392"/>
      <c r="AN180" s="392"/>
      <c r="AO180" s="392"/>
      <c r="AP180" s="392"/>
      <c r="AQ180" s="392"/>
      <c r="AR180" s="392"/>
      <c r="AS180" s="392"/>
      <c r="AT180" s="392"/>
    </row>
    <row r="181" ht="10.5" customHeight="1">
      <c r="A181" s="392"/>
      <c r="B181" s="392"/>
      <c r="C181" s="392"/>
      <c r="D181" s="392"/>
      <c r="E181" s="392"/>
      <c r="F181" s="392"/>
      <c r="G181" s="392"/>
      <c r="H181" s="392"/>
      <c r="I181" s="392"/>
      <c r="J181" s="392"/>
      <c r="K181" s="392"/>
      <c r="L181" s="392"/>
      <c r="M181" s="392"/>
      <c r="N181" s="392"/>
      <c r="O181" s="392"/>
      <c r="P181" s="392"/>
      <c r="Q181" s="392"/>
      <c r="R181" s="392"/>
      <c r="S181" s="392"/>
      <c r="T181" s="392"/>
      <c r="U181" s="392"/>
      <c r="V181" s="392"/>
      <c r="W181" s="392"/>
      <c r="X181" s="392"/>
      <c r="Y181" s="392"/>
      <c r="Z181" s="392"/>
      <c r="AA181" s="392"/>
      <c r="AB181" s="392"/>
      <c r="AC181" s="392"/>
      <c r="AD181" s="392"/>
      <c r="AE181" s="392"/>
      <c r="AF181" s="392"/>
      <c r="AG181" s="392"/>
      <c r="AH181" s="392"/>
      <c r="AI181" s="392"/>
      <c r="AJ181" s="392"/>
      <c r="AK181" s="392"/>
      <c r="AL181" s="392"/>
      <c r="AM181" s="392"/>
      <c r="AN181" s="392"/>
      <c r="AO181" s="392"/>
      <c r="AP181" s="392"/>
      <c r="AQ181" s="392"/>
      <c r="AR181" s="392"/>
      <c r="AS181" s="392"/>
      <c r="AT181" s="392"/>
    </row>
    <row r="182" ht="10.5" customHeight="1">
      <c r="A182" s="392"/>
      <c r="B182" s="392"/>
      <c r="C182" s="392"/>
      <c r="D182" s="392"/>
      <c r="E182" s="392"/>
      <c r="F182" s="392"/>
      <c r="G182" s="392"/>
      <c r="H182" s="392"/>
      <c r="I182" s="392"/>
      <c r="J182" s="392"/>
      <c r="K182" s="392"/>
      <c r="L182" s="392"/>
      <c r="M182" s="392"/>
      <c r="N182" s="392"/>
      <c r="O182" s="392"/>
      <c r="P182" s="392"/>
      <c r="Q182" s="392"/>
      <c r="R182" s="392"/>
      <c r="S182" s="392"/>
      <c r="T182" s="392"/>
      <c r="U182" s="392"/>
      <c r="V182" s="392"/>
      <c r="W182" s="392"/>
      <c r="X182" s="392"/>
      <c r="Y182" s="392"/>
      <c r="Z182" s="392"/>
      <c r="AA182" s="392"/>
      <c r="AB182" s="392"/>
      <c r="AC182" s="392"/>
      <c r="AD182" s="392"/>
      <c r="AE182" s="392"/>
      <c r="AF182" s="392"/>
      <c r="AG182" s="392"/>
      <c r="AH182" s="392"/>
      <c r="AI182" s="392"/>
      <c r="AJ182" s="392"/>
      <c r="AK182" s="392"/>
      <c r="AL182" s="392"/>
      <c r="AM182" s="392"/>
      <c r="AN182" s="392"/>
      <c r="AO182" s="392"/>
      <c r="AP182" s="392"/>
      <c r="AQ182" s="392"/>
      <c r="AR182" s="392"/>
      <c r="AS182" s="392"/>
      <c r="AT182" s="392"/>
    </row>
    <row r="183" ht="10.5" customHeight="1">
      <c r="A183" s="393"/>
      <c r="B183" s="393"/>
      <c r="C183" s="393"/>
      <c r="D183" s="393"/>
      <c r="E183" s="393"/>
      <c r="F183" s="393"/>
      <c r="G183" s="393"/>
      <c r="H183" s="393"/>
      <c r="I183" s="393"/>
      <c r="J183" s="393"/>
      <c r="K183" s="393"/>
      <c r="L183" s="393"/>
      <c r="M183" s="393"/>
      <c r="N183" s="393"/>
      <c r="O183" s="393"/>
      <c r="P183" s="393"/>
      <c r="Q183" s="393"/>
      <c r="R183" s="393"/>
      <c r="S183" s="393"/>
      <c r="T183" s="393"/>
      <c r="U183" s="393"/>
      <c r="V183" s="393"/>
      <c r="W183" s="393"/>
      <c r="X183" s="393"/>
      <c r="Y183" s="393"/>
      <c r="Z183" s="393"/>
      <c r="AA183" s="393"/>
      <c r="AB183" s="393"/>
      <c r="AC183" s="393"/>
      <c r="AD183" s="393"/>
      <c r="AE183" s="393"/>
      <c r="AF183" s="393"/>
      <c r="AG183" s="393"/>
      <c r="AH183" s="393"/>
      <c r="AI183" s="393"/>
      <c r="AJ183" s="393"/>
      <c r="AK183" s="393"/>
      <c r="AL183" s="393"/>
      <c r="AM183" s="393"/>
      <c r="AN183" s="393"/>
      <c r="AO183" s="393"/>
      <c r="AP183" s="393"/>
      <c r="AQ183" s="393"/>
      <c r="AR183" s="393"/>
      <c r="AS183" s="393"/>
      <c r="AT183" s="393"/>
    </row>
    <row r="184" ht="10.5" customHeight="1">
      <c r="A184" s="393"/>
      <c r="B184" s="393"/>
      <c r="C184" s="393"/>
      <c r="D184" s="393"/>
      <c r="E184" s="393"/>
      <c r="F184" s="393"/>
      <c r="G184" s="393"/>
      <c r="H184" s="393"/>
      <c r="I184" s="393"/>
      <c r="J184" s="393"/>
      <c r="K184" s="393"/>
      <c r="L184" s="393"/>
      <c r="M184" s="393"/>
      <c r="N184" s="393"/>
      <c r="O184" s="393"/>
      <c r="P184" s="393"/>
      <c r="Q184" s="393"/>
      <c r="R184" s="393"/>
      <c r="S184" s="393"/>
      <c r="T184" s="393"/>
      <c r="U184" s="393"/>
      <c r="V184" s="393"/>
      <c r="W184" s="393"/>
      <c r="X184" s="393"/>
      <c r="Y184" s="393"/>
      <c r="Z184" s="393"/>
      <c r="AA184" s="393"/>
      <c r="AB184" s="393"/>
      <c r="AC184" s="393"/>
      <c r="AD184" s="393"/>
      <c r="AE184" s="393"/>
      <c r="AF184" s="393"/>
      <c r="AG184" s="393"/>
      <c r="AH184" s="393"/>
      <c r="AI184" s="393"/>
      <c r="AJ184" s="393"/>
      <c r="AK184" s="393"/>
      <c r="AL184" s="393"/>
      <c r="AM184" s="393"/>
      <c r="AN184" s="393"/>
      <c r="AO184" s="393"/>
      <c r="AP184" s="393"/>
      <c r="AQ184" s="393"/>
      <c r="AR184" s="393"/>
      <c r="AS184" s="393"/>
      <c r="AT184" s="393"/>
    </row>
    <row r="185" ht="10.5" customHeight="1">
      <c r="A185" s="393"/>
      <c r="B185" s="393"/>
      <c r="C185" s="393"/>
      <c r="D185" s="393"/>
      <c r="E185" s="393"/>
      <c r="F185" s="393"/>
      <c r="G185" s="393"/>
      <c r="H185" s="393"/>
      <c r="I185" s="393"/>
      <c r="J185" s="393"/>
      <c r="K185" s="393"/>
      <c r="L185" s="393"/>
      <c r="M185" s="393"/>
      <c r="N185" s="393"/>
      <c r="O185" s="393"/>
      <c r="P185" s="393"/>
      <c r="Q185" s="393"/>
      <c r="R185" s="393"/>
      <c r="S185" s="393"/>
      <c r="T185" s="393"/>
      <c r="U185" s="393"/>
      <c r="V185" s="393"/>
      <c r="W185" s="393"/>
      <c r="X185" s="393"/>
      <c r="Y185" s="393"/>
      <c r="Z185" s="393"/>
      <c r="AA185" s="393"/>
      <c r="AB185" s="393"/>
      <c r="AC185" s="393"/>
      <c r="AD185" s="393"/>
      <c r="AE185" s="393"/>
      <c r="AF185" s="393"/>
      <c r="AG185" s="393"/>
      <c r="AH185" s="393"/>
      <c r="AI185" s="393"/>
      <c r="AJ185" s="393"/>
      <c r="AK185" s="393"/>
      <c r="AL185" s="393"/>
      <c r="AM185" s="393"/>
      <c r="AN185" s="393"/>
      <c r="AO185" s="393"/>
      <c r="AP185" s="393"/>
      <c r="AQ185" s="393"/>
      <c r="AR185" s="393"/>
      <c r="AS185" s="393"/>
      <c r="AT185" s="393"/>
    </row>
    <row r="186" ht="10.5" customHeight="1">
      <c r="A186" s="394"/>
      <c r="B186" s="394"/>
      <c r="C186" s="394"/>
      <c r="D186" s="394"/>
      <c r="E186" s="394"/>
      <c r="F186" s="394"/>
      <c r="G186" s="394"/>
      <c r="H186" s="394"/>
      <c r="I186" s="394"/>
      <c r="J186" s="394"/>
      <c r="K186" s="394"/>
      <c r="L186" s="394"/>
      <c r="M186" s="394"/>
      <c r="N186" s="394"/>
      <c r="O186" s="394"/>
      <c r="P186" s="394"/>
      <c r="Q186" s="394"/>
      <c r="R186" s="394"/>
      <c r="S186" s="394"/>
      <c r="T186" s="394"/>
      <c r="U186" s="394"/>
      <c r="V186" s="394"/>
      <c r="W186" s="394"/>
      <c r="X186" s="394"/>
      <c r="Y186" s="394"/>
      <c r="Z186" s="394"/>
      <c r="AA186" s="394"/>
      <c r="AB186" s="394"/>
      <c r="AC186" s="394"/>
      <c r="AD186" s="394"/>
      <c r="AE186" s="394"/>
      <c r="AF186" s="394"/>
      <c r="AG186" s="394"/>
      <c r="AH186" s="394"/>
      <c r="AI186" s="394"/>
      <c r="AJ186" s="394"/>
      <c r="AK186" s="394"/>
      <c r="AL186" s="394"/>
      <c r="AM186" s="394"/>
      <c r="AN186" s="394"/>
      <c r="AO186" s="394"/>
      <c r="AP186" s="394"/>
      <c r="AQ186" s="394"/>
      <c r="AR186" s="394"/>
      <c r="AS186" s="394"/>
      <c r="AT186" s="394"/>
    </row>
    <row r="187" ht="10.5" customHeight="1">
      <c r="A187" s="391"/>
      <c r="B187" s="391"/>
      <c r="C187" s="391"/>
      <c r="D187" s="391"/>
      <c r="E187" s="391"/>
      <c r="F187" s="391"/>
      <c r="G187" s="391"/>
      <c r="H187" s="391"/>
      <c r="I187" s="391"/>
      <c r="J187" s="391"/>
      <c r="K187" s="391"/>
      <c r="L187" s="391"/>
      <c r="M187" s="391"/>
      <c r="N187" s="391"/>
      <c r="O187" s="391"/>
      <c r="P187" s="391"/>
      <c r="Q187" s="391"/>
      <c r="R187" s="391"/>
      <c r="S187" s="391"/>
      <c r="T187" s="391"/>
      <c r="U187" s="391"/>
      <c r="V187" s="391"/>
      <c r="W187" s="391"/>
      <c r="X187" s="391"/>
      <c r="Y187" s="391"/>
      <c r="Z187" s="391"/>
      <c r="AA187" s="391"/>
      <c r="AB187" s="391"/>
      <c r="AC187" s="391"/>
      <c r="AD187" s="391"/>
      <c r="AE187" s="391"/>
      <c r="AF187" s="391"/>
      <c r="AG187" s="391"/>
      <c r="AH187" s="391"/>
      <c r="AI187" s="391"/>
      <c r="AJ187" s="391"/>
      <c r="AK187" s="391"/>
      <c r="AL187" s="391"/>
      <c r="AM187" s="391"/>
      <c r="AN187" s="391"/>
      <c r="AO187" s="391"/>
      <c r="AP187" s="391"/>
      <c r="AQ187" s="391"/>
      <c r="AR187" s="391"/>
      <c r="AS187" s="391"/>
      <c r="AT187" s="391"/>
    </row>
    <row r="188" ht="10.5" customHeight="1">
      <c r="A188" s="392"/>
      <c r="B188" s="392"/>
      <c r="C188" s="392"/>
      <c r="D188" s="392"/>
      <c r="E188" s="392"/>
      <c r="F188" s="392"/>
      <c r="G188" s="392"/>
      <c r="H188" s="392"/>
      <c r="I188" s="392"/>
      <c r="J188" s="392"/>
      <c r="K188" s="392"/>
      <c r="L188" s="392"/>
      <c r="M188" s="392"/>
      <c r="N188" s="392"/>
      <c r="O188" s="392"/>
      <c r="P188" s="392"/>
      <c r="Q188" s="392"/>
      <c r="R188" s="392"/>
      <c r="S188" s="392"/>
      <c r="T188" s="392"/>
      <c r="U188" s="392"/>
      <c r="V188" s="392"/>
      <c r="W188" s="392"/>
      <c r="X188" s="392"/>
      <c r="Y188" s="392"/>
      <c r="Z188" s="392"/>
      <c r="AA188" s="392"/>
      <c r="AB188" s="392"/>
      <c r="AC188" s="392"/>
      <c r="AD188" s="392"/>
      <c r="AE188" s="392"/>
      <c r="AF188" s="392"/>
      <c r="AG188" s="392"/>
      <c r="AH188" s="392"/>
      <c r="AI188" s="392"/>
      <c r="AJ188" s="392"/>
      <c r="AK188" s="392"/>
      <c r="AL188" s="392"/>
      <c r="AM188" s="392"/>
      <c r="AN188" s="392"/>
      <c r="AO188" s="392"/>
      <c r="AP188" s="392"/>
      <c r="AQ188" s="392"/>
      <c r="AR188" s="392"/>
      <c r="AS188" s="392"/>
      <c r="AT188" s="392"/>
    </row>
    <row r="189" ht="10.5" customHeight="1">
      <c r="A189" s="392"/>
      <c r="B189" s="392"/>
      <c r="C189" s="392"/>
      <c r="D189" s="392"/>
      <c r="E189" s="392"/>
      <c r="F189" s="392"/>
      <c r="G189" s="392"/>
      <c r="H189" s="392"/>
      <c r="I189" s="392"/>
      <c r="J189" s="392"/>
      <c r="K189" s="392"/>
      <c r="L189" s="392"/>
      <c r="M189" s="392"/>
      <c r="N189" s="392"/>
      <c r="O189" s="392"/>
      <c r="P189" s="392"/>
      <c r="Q189" s="392"/>
      <c r="R189" s="392"/>
      <c r="S189" s="392"/>
      <c r="T189" s="392"/>
      <c r="U189" s="392"/>
      <c r="V189" s="392"/>
      <c r="W189" s="392"/>
      <c r="X189" s="392"/>
      <c r="Y189" s="392"/>
      <c r="Z189" s="392"/>
      <c r="AA189" s="392"/>
      <c r="AB189" s="392"/>
      <c r="AC189" s="392"/>
      <c r="AD189" s="392"/>
      <c r="AE189" s="392"/>
      <c r="AF189" s="392"/>
      <c r="AG189" s="392"/>
      <c r="AH189" s="392"/>
      <c r="AI189" s="392"/>
      <c r="AJ189" s="392"/>
      <c r="AK189" s="392"/>
      <c r="AL189" s="392"/>
      <c r="AM189" s="392"/>
      <c r="AN189" s="392"/>
      <c r="AO189" s="392"/>
      <c r="AP189" s="392"/>
      <c r="AQ189" s="392"/>
      <c r="AR189" s="392"/>
      <c r="AS189" s="392"/>
      <c r="AT189" s="392"/>
    </row>
    <row r="190" ht="10.5" customHeight="1">
      <c r="A190" s="392"/>
      <c r="B190" s="392"/>
      <c r="C190" s="392"/>
      <c r="D190" s="392"/>
      <c r="E190" s="392"/>
      <c r="F190" s="392"/>
      <c r="G190" s="392"/>
      <c r="H190" s="392"/>
      <c r="I190" s="392"/>
      <c r="J190" s="392"/>
      <c r="K190" s="392"/>
      <c r="L190" s="392"/>
      <c r="M190" s="392"/>
      <c r="N190" s="392"/>
      <c r="O190" s="392"/>
      <c r="P190" s="392"/>
      <c r="Q190" s="392"/>
      <c r="R190" s="392"/>
      <c r="S190" s="392"/>
      <c r="T190" s="392"/>
      <c r="U190" s="392"/>
      <c r="V190" s="392"/>
      <c r="W190" s="392"/>
      <c r="X190" s="392"/>
      <c r="Y190" s="392"/>
      <c r="Z190" s="392"/>
      <c r="AA190" s="392"/>
      <c r="AB190" s="392"/>
      <c r="AC190" s="392"/>
      <c r="AD190" s="392"/>
      <c r="AE190" s="392"/>
      <c r="AF190" s="392"/>
      <c r="AG190" s="392"/>
      <c r="AH190" s="392"/>
      <c r="AI190" s="392"/>
      <c r="AJ190" s="392"/>
      <c r="AK190" s="392"/>
      <c r="AL190" s="392"/>
      <c r="AM190" s="392"/>
      <c r="AN190" s="392"/>
      <c r="AO190" s="392"/>
      <c r="AP190" s="392"/>
      <c r="AQ190" s="392"/>
      <c r="AR190" s="392"/>
      <c r="AS190" s="392"/>
      <c r="AT190" s="392"/>
    </row>
    <row r="191" ht="10.5" customHeight="1">
      <c r="A191" s="392"/>
      <c r="B191" s="392"/>
      <c r="C191" s="392"/>
      <c r="D191" s="392"/>
      <c r="E191" s="392"/>
      <c r="F191" s="392"/>
      <c r="G191" s="392"/>
      <c r="H191" s="392"/>
      <c r="I191" s="392"/>
      <c r="J191" s="392"/>
      <c r="K191" s="392"/>
      <c r="L191" s="392"/>
      <c r="M191" s="392"/>
      <c r="N191" s="392"/>
      <c r="O191" s="392"/>
      <c r="P191" s="392"/>
      <c r="Q191" s="392"/>
      <c r="R191" s="392"/>
      <c r="S191" s="392"/>
      <c r="T191" s="392"/>
      <c r="U191" s="392"/>
      <c r="V191" s="392"/>
      <c r="W191" s="392"/>
      <c r="X191" s="392"/>
      <c r="Y191" s="392"/>
      <c r="Z191" s="392"/>
      <c r="AA191" s="392"/>
      <c r="AB191" s="392"/>
      <c r="AC191" s="392"/>
      <c r="AD191" s="392"/>
      <c r="AE191" s="392"/>
      <c r="AF191" s="392"/>
      <c r="AG191" s="392"/>
      <c r="AH191" s="392"/>
      <c r="AI191" s="392"/>
      <c r="AJ191" s="392"/>
      <c r="AK191" s="392"/>
      <c r="AL191" s="392"/>
      <c r="AM191" s="392"/>
      <c r="AN191" s="392"/>
      <c r="AO191" s="392"/>
      <c r="AP191" s="392"/>
      <c r="AQ191" s="392"/>
      <c r="AR191" s="392"/>
      <c r="AS191" s="392"/>
      <c r="AT191" s="392"/>
    </row>
    <row r="192" ht="10.5" customHeight="1">
      <c r="A192" s="392"/>
      <c r="B192" s="392"/>
      <c r="C192" s="392"/>
      <c r="D192" s="392"/>
      <c r="E192" s="392"/>
      <c r="F192" s="392"/>
      <c r="G192" s="392"/>
      <c r="H192" s="392"/>
      <c r="I192" s="392"/>
      <c r="J192" s="392"/>
      <c r="K192" s="392"/>
      <c r="L192" s="392"/>
      <c r="M192" s="392"/>
      <c r="N192" s="392"/>
      <c r="O192" s="392"/>
      <c r="P192" s="392"/>
      <c r="Q192" s="392"/>
      <c r="R192" s="392"/>
      <c r="S192" s="392"/>
      <c r="T192" s="392"/>
      <c r="U192" s="392"/>
      <c r="V192" s="392"/>
      <c r="W192" s="392"/>
      <c r="X192" s="392"/>
      <c r="Y192" s="392"/>
      <c r="Z192" s="392"/>
      <c r="AA192" s="392"/>
      <c r="AB192" s="392"/>
      <c r="AC192" s="392"/>
      <c r="AD192" s="392"/>
      <c r="AE192" s="392"/>
      <c r="AF192" s="392"/>
      <c r="AG192" s="392"/>
      <c r="AH192" s="392"/>
      <c r="AI192" s="392"/>
      <c r="AJ192" s="392"/>
      <c r="AK192" s="392"/>
      <c r="AL192" s="392"/>
      <c r="AM192" s="392"/>
      <c r="AN192" s="392"/>
      <c r="AO192" s="392"/>
      <c r="AP192" s="392"/>
      <c r="AQ192" s="392"/>
      <c r="AR192" s="392"/>
      <c r="AS192" s="392"/>
      <c r="AT192" s="392"/>
    </row>
    <row r="193" ht="10.5" customHeight="1">
      <c r="A193" s="392"/>
      <c r="B193" s="392"/>
      <c r="C193" s="392"/>
      <c r="D193" s="392"/>
      <c r="E193" s="392"/>
      <c r="F193" s="392"/>
      <c r="G193" s="392"/>
      <c r="H193" s="392"/>
      <c r="I193" s="392"/>
      <c r="J193" s="392"/>
      <c r="K193" s="392"/>
      <c r="L193" s="392"/>
      <c r="M193" s="392"/>
      <c r="N193" s="392"/>
      <c r="O193" s="392"/>
      <c r="P193" s="392"/>
      <c r="Q193" s="392"/>
      <c r="R193" s="392"/>
      <c r="S193" s="392"/>
      <c r="T193" s="392"/>
      <c r="U193" s="392"/>
      <c r="V193" s="392"/>
      <c r="W193" s="392"/>
      <c r="X193" s="392"/>
      <c r="Y193" s="392"/>
      <c r="Z193" s="392"/>
      <c r="AA193" s="392"/>
      <c r="AB193" s="392"/>
      <c r="AC193" s="392"/>
      <c r="AD193" s="392"/>
      <c r="AE193" s="392"/>
      <c r="AF193" s="392"/>
      <c r="AG193" s="392"/>
      <c r="AH193" s="392"/>
      <c r="AI193" s="392"/>
      <c r="AJ193" s="392"/>
      <c r="AK193" s="392"/>
      <c r="AL193" s="392"/>
      <c r="AM193" s="392"/>
      <c r="AN193" s="392"/>
      <c r="AO193" s="392"/>
      <c r="AP193" s="392"/>
      <c r="AQ193" s="392"/>
      <c r="AR193" s="392"/>
      <c r="AS193" s="392"/>
      <c r="AT193" s="392"/>
    </row>
    <row r="194" ht="10.5" customHeight="1">
      <c r="A194" s="393"/>
      <c r="B194" s="393"/>
      <c r="C194" s="393"/>
      <c r="D194" s="393"/>
      <c r="E194" s="393"/>
      <c r="F194" s="393"/>
      <c r="G194" s="393"/>
      <c r="H194" s="393"/>
      <c r="I194" s="393"/>
      <c r="J194" s="393"/>
      <c r="K194" s="393"/>
      <c r="L194" s="393"/>
      <c r="M194" s="393"/>
      <c r="N194" s="393"/>
      <c r="O194" s="393"/>
      <c r="P194" s="393"/>
      <c r="Q194" s="393"/>
      <c r="R194" s="393"/>
      <c r="S194" s="393"/>
      <c r="T194" s="393"/>
      <c r="U194" s="393"/>
      <c r="V194" s="393"/>
      <c r="W194" s="393"/>
      <c r="X194" s="393"/>
      <c r="Y194" s="393"/>
      <c r="Z194" s="393"/>
      <c r="AA194" s="393"/>
      <c r="AB194" s="393"/>
      <c r="AC194" s="393"/>
      <c r="AD194" s="393"/>
      <c r="AE194" s="393"/>
      <c r="AF194" s="393"/>
      <c r="AG194" s="393"/>
      <c r="AH194" s="393"/>
      <c r="AI194" s="393"/>
      <c r="AJ194" s="393"/>
      <c r="AK194" s="393"/>
      <c r="AL194" s="393"/>
      <c r="AM194" s="393"/>
      <c r="AN194" s="393"/>
      <c r="AO194" s="393"/>
      <c r="AP194" s="393"/>
      <c r="AQ194" s="393"/>
      <c r="AR194" s="393"/>
      <c r="AS194" s="393"/>
      <c r="AT194" s="393"/>
    </row>
    <row r="195" ht="10.5" customHeight="1">
      <c r="A195" s="393"/>
      <c r="B195" s="393"/>
      <c r="C195" s="393"/>
      <c r="D195" s="393"/>
      <c r="E195" s="393"/>
      <c r="F195" s="393"/>
      <c r="G195" s="393"/>
      <c r="H195" s="393"/>
      <c r="I195" s="393"/>
      <c r="J195" s="393"/>
      <c r="K195" s="393"/>
      <c r="L195" s="393"/>
      <c r="M195" s="393"/>
      <c r="N195" s="393"/>
      <c r="O195" s="393"/>
      <c r="P195" s="393"/>
      <c r="Q195" s="393"/>
      <c r="R195" s="393"/>
      <c r="S195" s="393"/>
      <c r="T195" s="393"/>
      <c r="U195" s="393"/>
      <c r="V195" s="393"/>
      <c r="W195" s="393"/>
      <c r="X195" s="393"/>
      <c r="Y195" s="393"/>
      <c r="Z195" s="393"/>
      <c r="AA195" s="393"/>
      <c r="AB195" s="393"/>
      <c r="AC195" s="393"/>
      <c r="AD195" s="393"/>
      <c r="AE195" s="393"/>
      <c r="AF195" s="393"/>
      <c r="AG195" s="393"/>
      <c r="AH195" s="393"/>
      <c r="AI195" s="393"/>
      <c r="AJ195" s="393"/>
      <c r="AK195" s="393"/>
      <c r="AL195" s="393"/>
      <c r="AM195" s="393"/>
      <c r="AN195" s="393"/>
      <c r="AO195" s="393"/>
      <c r="AP195" s="393"/>
      <c r="AQ195" s="393"/>
      <c r="AR195" s="393"/>
      <c r="AS195" s="393"/>
      <c r="AT195" s="393"/>
    </row>
    <row r="196" ht="10.5" customHeight="1">
      <c r="A196" s="393"/>
      <c r="B196" s="393"/>
      <c r="C196" s="393"/>
      <c r="D196" s="393"/>
      <c r="E196" s="393"/>
      <c r="F196" s="393"/>
      <c r="G196" s="393"/>
      <c r="H196" s="393"/>
      <c r="I196" s="393"/>
      <c r="J196" s="393"/>
      <c r="K196" s="393"/>
      <c r="L196" s="393"/>
      <c r="M196" s="393"/>
      <c r="N196" s="393"/>
      <c r="O196" s="393"/>
      <c r="P196" s="393"/>
      <c r="Q196" s="393"/>
      <c r="R196" s="393"/>
      <c r="S196" s="393"/>
      <c r="T196" s="393"/>
      <c r="U196" s="393"/>
      <c r="V196" s="393"/>
      <c r="W196" s="393"/>
      <c r="X196" s="393"/>
      <c r="Y196" s="393"/>
      <c r="Z196" s="393"/>
      <c r="AA196" s="393"/>
      <c r="AB196" s="393"/>
      <c r="AC196" s="393"/>
      <c r="AD196" s="393"/>
      <c r="AE196" s="393"/>
      <c r="AF196" s="393"/>
      <c r="AG196" s="393"/>
      <c r="AH196" s="393"/>
      <c r="AI196" s="393"/>
      <c r="AJ196" s="393"/>
      <c r="AK196" s="393"/>
      <c r="AL196" s="393"/>
      <c r="AM196" s="393"/>
      <c r="AN196" s="393"/>
      <c r="AO196" s="393"/>
      <c r="AP196" s="393"/>
      <c r="AQ196" s="393"/>
      <c r="AR196" s="393"/>
      <c r="AS196" s="393"/>
      <c r="AT196" s="393"/>
    </row>
    <row r="197" ht="10.5" customHeight="1">
      <c r="A197" s="394"/>
      <c r="B197" s="394"/>
      <c r="C197" s="394"/>
      <c r="D197" s="394"/>
      <c r="E197" s="394"/>
      <c r="F197" s="394"/>
      <c r="G197" s="394"/>
      <c r="H197" s="394"/>
      <c r="I197" s="394"/>
      <c r="J197" s="394"/>
      <c r="K197" s="394"/>
      <c r="L197" s="394"/>
      <c r="M197" s="394"/>
      <c r="N197" s="394"/>
      <c r="O197" s="394"/>
      <c r="P197" s="394"/>
      <c r="Q197" s="394"/>
      <c r="R197" s="394"/>
      <c r="S197" s="394"/>
      <c r="T197" s="394"/>
      <c r="U197" s="394"/>
      <c r="V197" s="394"/>
      <c r="W197" s="394"/>
      <c r="X197" s="394"/>
      <c r="Y197" s="394"/>
      <c r="Z197" s="394"/>
      <c r="AA197" s="394"/>
      <c r="AB197" s="394"/>
      <c r="AC197" s="394"/>
      <c r="AD197" s="394"/>
      <c r="AE197" s="394"/>
      <c r="AF197" s="394"/>
      <c r="AG197" s="394"/>
      <c r="AH197" s="394"/>
      <c r="AI197" s="394"/>
      <c r="AJ197" s="394"/>
      <c r="AK197" s="394"/>
      <c r="AL197" s="394"/>
      <c r="AM197" s="394"/>
      <c r="AN197" s="394"/>
      <c r="AO197" s="394"/>
      <c r="AP197" s="394"/>
      <c r="AQ197" s="394"/>
      <c r="AR197" s="394"/>
      <c r="AS197" s="394"/>
      <c r="AT197" s="394"/>
    </row>
    <row r="198" ht="10.5" customHeight="1">
      <c r="A198" s="391"/>
      <c r="B198" s="391"/>
      <c r="C198" s="391"/>
      <c r="D198" s="391"/>
      <c r="E198" s="391"/>
      <c r="F198" s="391"/>
      <c r="G198" s="391"/>
      <c r="H198" s="391"/>
      <c r="I198" s="391"/>
      <c r="J198" s="391"/>
      <c r="K198" s="391"/>
      <c r="L198" s="391"/>
      <c r="M198" s="391"/>
      <c r="N198" s="391"/>
      <c r="O198" s="391"/>
      <c r="P198" s="391"/>
      <c r="Q198" s="391"/>
      <c r="R198" s="391"/>
      <c r="S198" s="391"/>
      <c r="T198" s="391"/>
      <c r="U198" s="391"/>
      <c r="V198" s="391"/>
      <c r="W198" s="391"/>
      <c r="X198" s="391"/>
      <c r="Y198" s="391"/>
      <c r="Z198" s="391"/>
      <c r="AA198" s="391"/>
      <c r="AB198" s="391"/>
      <c r="AC198" s="391"/>
      <c r="AD198" s="391"/>
      <c r="AE198" s="391"/>
      <c r="AF198" s="391"/>
      <c r="AG198" s="391"/>
      <c r="AH198" s="391"/>
      <c r="AI198" s="391"/>
      <c r="AJ198" s="391"/>
      <c r="AK198" s="391"/>
      <c r="AL198" s="391"/>
      <c r="AM198" s="391"/>
      <c r="AN198" s="391"/>
      <c r="AO198" s="391"/>
      <c r="AP198" s="391"/>
      <c r="AQ198" s="391"/>
      <c r="AR198" s="391"/>
      <c r="AS198" s="391"/>
      <c r="AT198" s="391"/>
    </row>
    <row r="199" ht="10.5" customHeight="1">
      <c r="A199" s="392"/>
      <c r="B199" s="392"/>
      <c r="C199" s="392"/>
      <c r="D199" s="392"/>
      <c r="E199" s="392"/>
      <c r="F199" s="392"/>
      <c r="G199" s="392"/>
      <c r="H199" s="392"/>
      <c r="I199" s="392"/>
      <c r="J199" s="392"/>
      <c r="K199" s="392"/>
      <c r="L199" s="392"/>
      <c r="M199" s="392"/>
      <c r="N199" s="392"/>
      <c r="O199" s="392"/>
      <c r="P199" s="392"/>
      <c r="Q199" s="392"/>
      <c r="R199" s="392"/>
      <c r="S199" s="392"/>
      <c r="T199" s="392"/>
      <c r="U199" s="392"/>
      <c r="V199" s="392"/>
      <c r="W199" s="392"/>
      <c r="X199" s="392"/>
      <c r="Y199" s="392"/>
      <c r="Z199" s="392"/>
      <c r="AA199" s="392"/>
      <c r="AB199" s="392"/>
      <c r="AC199" s="392"/>
      <c r="AD199" s="392"/>
      <c r="AE199" s="392"/>
      <c r="AF199" s="392"/>
      <c r="AG199" s="392"/>
      <c r="AH199" s="392"/>
      <c r="AI199" s="392"/>
      <c r="AJ199" s="392"/>
      <c r="AK199" s="392"/>
      <c r="AL199" s="392"/>
      <c r="AM199" s="392"/>
      <c r="AN199" s="392"/>
      <c r="AO199" s="392"/>
      <c r="AP199" s="392"/>
      <c r="AQ199" s="392"/>
      <c r="AR199" s="392"/>
      <c r="AS199" s="392"/>
      <c r="AT199" s="392"/>
    </row>
    <row r="200" ht="10.5" customHeight="1">
      <c r="A200" s="392"/>
      <c r="B200" s="392"/>
      <c r="C200" s="392"/>
      <c r="D200" s="392"/>
      <c r="E200" s="392"/>
      <c r="F200" s="392"/>
      <c r="G200" s="392"/>
      <c r="H200" s="392"/>
      <c r="I200" s="392"/>
      <c r="J200" s="392"/>
      <c r="K200" s="392"/>
      <c r="L200" s="392"/>
      <c r="M200" s="392"/>
      <c r="N200" s="392"/>
      <c r="O200" s="392"/>
      <c r="P200" s="392"/>
      <c r="Q200" s="392"/>
      <c r="R200" s="392"/>
      <c r="S200" s="392"/>
      <c r="T200" s="392"/>
      <c r="U200" s="392"/>
      <c r="V200" s="392"/>
      <c r="W200" s="392"/>
      <c r="X200" s="392"/>
      <c r="Y200" s="392"/>
      <c r="Z200" s="392"/>
      <c r="AA200" s="392"/>
      <c r="AB200" s="392"/>
      <c r="AC200" s="392"/>
      <c r="AD200" s="392"/>
      <c r="AE200" s="392"/>
      <c r="AF200" s="392"/>
      <c r="AG200" s="392"/>
      <c r="AH200" s="392"/>
      <c r="AI200" s="392"/>
      <c r="AJ200" s="392"/>
      <c r="AK200" s="392"/>
      <c r="AL200" s="392"/>
      <c r="AM200" s="392"/>
      <c r="AN200" s="392"/>
      <c r="AO200" s="392"/>
      <c r="AP200" s="392"/>
      <c r="AQ200" s="392"/>
      <c r="AR200" s="392"/>
      <c r="AS200" s="392"/>
      <c r="AT200" s="392"/>
    </row>
    <row r="201" ht="10.5" customHeight="1">
      <c r="A201" s="392"/>
      <c r="B201" s="392"/>
      <c r="C201" s="392"/>
      <c r="D201" s="392"/>
      <c r="E201" s="392"/>
      <c r="F201" s="392"/>
      <c r="G201" s="392"/>
      <c r="H201" s="392"/>
      <c r="I201" s="392"/>
      <c r="J201" s="392"/>
      <c r="K201" s="392"/>
      <c r="L201" s="392"/>
      <c r="M201" s="392"/>
      <c r="N201" s="392"/>
      <c r="O201" s="392"/>
      <c r="P201" s="392"/>
      <c r="Q201" s="392"/>
      <c r="R201" s="392"/>
      <c r="S201" s="392"/>
      <c r="T201" s="392"/>
      <c r="U201" s="392"/>
      <c r="V201" s="392"/>
      <c r="W201" s="392"/>
      <c r="X201" s="392"/>
      <c r="Y201" s="392"/>
      <c r="Z201" s="392"/>
      <c r="AA201" s="392"/>
      <c r="AB201" s="392"/>
      <c r="AC201" s="392"/>
      <c r="AD201" s="392"/>
      <c r="AE201" s="392"/>
      <c r="AF201" s="392"/>
      <c r="AG201" s="392"/>
      <c r="AH201" s="392"/>
      <c r="AI201" s="392"/>
      <c r="AJ201" s="392"/>
      <c r="AK201" s="392"/>
      <c r="AL201" s="392"/>
      <c r="AM201" s="392"/>
      <c r="AN201" s="392"/>
      <c r="AO201" s="392"/>
      <c r="AP201" s="392"/>
      <c r="AQ201" s="392"/>
      <c r="AR201" s="392"/>
      <c r="AS201" s="392"/>
      <c r="AT201" s="392"/>
    </row>
    <row r="202" ht="10.5" customHeight="1">
      <c r="A202" s="392"/>
      <c r="B202" s="392"/>
      <c r="C202" s="392"/>
      <c r="D202" s="392"/>
      <c r="E202" s="392"/>
      <c r="F202" s="392"/>
      <c r="G202" s="392"/>
      <c r="H202" s="392"/>
      <c r="I202" s="392"/>
      <c r="J202" s="392"/>
      <c r="K202" s="392"/>
      <c r="L202" s="392"/>
      <c r="M202" s="392"/>
      <c r="N202" s="392"/>
      <c r="O202" s="392"/>
      <c r="P202" s="392"/>
      <c r="Q202" s="392"/>
      <c r="R202" s="392"/>
      <c r="S202" s="392"/>
      <c r="T202" s="392"/>
      <c r="U202" s="392"/>
      <c r="V202" s="392"/>
      <c r="W202" s="392"/>
      <c r="X202" s="392"/>
      <c r="Y202" s="392"/>
      <c r="Z202" s="392"/>
      <c r="AA202" s="392"/>
      <c r="AB202" s="392"/>
      <c r="AC202" s="392"/>
      <c r="AD202" s="392"/>
      <c r="AE202" s="392"/>
      <c r="AF202" s="392"/>
      <c r="AG202" s="392"/>
      <c r="AH202" s="392"/>
      <c r="AI202" s="392"/>
      <c r="AJ202" s="392"/>
      <c r="AK202" s="392"/>
      <c r="AL202" s="392"/>
      <c r="AM202" s="392"/>
      <c r="AN202" s="392"/>
      <c r="AO202" s="392"/>
      <c r="AP202" s="392"/>
      <c r="AQ202" s="392"/>
      <c r="AR202" s="392"/>
      <c r="AS202" s="392"/>
      <c r="AT202" s="392"/>
    </row>
    <row r="203" ht="10.5" customHeight="1">
      <c r="A203" s="392"/>
      <c r="B203" s="392"/>
      <c r="C203" s="392"/>
      <c r="D203" s="392"/>
      <c r="E203" s="392"/>
      <c r="F203" s="392"/>
      <c r="G203" s="392"/>
      <c r="H203" s="392"/>
      <c r="I203" s="392"/>
      <c r="J203" s="392"/>
      <c r="K203" s="392"/>
      <c r="L203" s="392"/>
      <c r="M203" s="392"/>
      <c r="N203" s="392"/>
      <c r="O203" s="392"/>
      <c r="P203" s="392"/>
      <c r="Q203" s="392"/>
      <c r="R203" s="392"/>
      <c r="S203" s="392"/>
      <c r="T203" s="392"/>
      <c r="U203" s="392"/>
      <c r="V203" s="392"/>
      <c r="W203" s="392"/>
      <c r="X203" s="392"/>
      <c r="Y203" s="392"/>
      <c r="Z203" s="392"/>
      <c r="AA203" s="392"/>
      <c r="AB203" s="392"/>
      <c r="AC203" s="392"/>
      <c r="AD203" s="392"/>
      <c r="AE203" s="392"/>
      <c r="AF203" s="392"/>
      <c r="AG203" s="392"/>
      <c r="AH203" s="392"/>
      <c r="AI203" s="392"/>
      <c r="AJ203" s="392"/>
      <c r="AK203" s="392"/>
      <c r="AL203" s="392"/>
      <c r="AM203" s="392"/>
      <c r="AN203" s="392"/>
      <c r="AO203" s="392"/>
      <c r="AP203" s="392"/>
      <c r="AQ203" s="392"/>
      <c r="AR203" s="392"/>
      <c r="AS203" s="392"/>
      <c r="AT203" s="392"/>
    </row>
    <row r="204" ht="10.5" customHeight="1">
      <c r="A204" s="392"/>
      <c r="B204" s="392"/>
      <c r="C204" s="392"/>
      <c r="D204" s="392"/>
      <c r="E204" s="392"/>
      <c r="F204" s="392"/>
      <c r="G204" s="392"/>
      <c r="H204" s="392"/>
      <c r="I204" s="392"/>
      <c r="J204" s="392"/>
      <c r="K204" s="392"/>
      <c r="L204" s="392"/>
      <c r="M204" s="392"/>
      <c r="N204" s="392"/>
      <c r="O204" s="392"/>
      <c r="P204" s="392"/>
      <c r="Q204" s="392"/>
      <c r="R204" s="392"/>
      <c r="S204" s="392"/>
      <c r="T204" s="392"/>
      <c r="U204" s="392"/>
      <c r="V204" s="392"/>
      <c r="W204" s="392"/>
      <c r="X204" s="392"/>
      <c r="Y204" s="392"/>
      <c r="Z204" s="392"/>
      <c r="AA204" s="392"/>
      <c r="AB204" s="392"/>
      <c r="AC204" s="392"/>
      <c r="AD204" s="392"/>
      <c r="AE204" s="392"/>
      <c r="AF204" s="392"/>
      <c r="AG204" s="392"/>
      <c r="AH204" s="392"/>
      <c r="AI204" s="392"/>
      <c r="AJ204" s="392"/>
      <c r="AK204" s="392"/>
      <c r="AL204" s="392"/>
      <c r="AM204" s="392"/>
      <c r="AN204" s="392"/>
      <c r="AO204" s="392"/>
      <c r="AP204" s="392"/>
      <c r="AQ204" s="392"/>
      <c r="AR204" s="392"/>
      <c r="AS204" s="392"/>
      <c r="AT204" s="392"/>
    </row>
    <row r="205" ht="10.5" customHeight="1">
      <c r="A205" s="393"/>
      <c r="B205" s="393"/>
      <c r="C205" s="393"/>
      <c r="D205" s="393"/>
      <c r="E205" s="393"/>
      <c r="F205" s="393"/>
      <c r="G205" s="393"/>
      <c r="H205" s="393"/>
      <c r="I205" s="393"/>
      <c r="J205" s="393"/>
      <c r="K205" s="393"/>
      <c r="L205" s="393"/>
      <c r="M205" s="393"/>
      <c r="N205" s="393"/>
      <c r="O205" s="393"/>
      <c r="P205" s="393"/>
      <c r="Q205" s="393"/>
      <c r="R205" s="393"/>
      <c r="S205" s="393"/>
      <c r="T205" s="393"/>
      <c r="U205" s="393"/>
      <c r="V205" s="393"/>
      <c r="W205" s="393"/>
      <c r="X205" s="393"/>
      <c r="Y205" s="393"/>
      <c r="Z205" s="393"/>
      <c r="AA205" s="393"/>
      <c r="AB205" s="393"/>
      <c r="AC205" s="393"/>
      <c r="AD205" s="393"/>
      <c r="AE205" s="393"/>
      <c r="AF205" s="393"/>
      <c r="AG205" s="393"/>
      <c r="AH205" s="393"/>
      <c r="AI205" s="393"/>
      <c r="AJ205" s="393"/>
      <c r="AK205" s="393"/>
      <c r="AL205" s="393"/>
      <c r="AM205" s="393"/>
      <c r="AN205" s="393"/>
      <c r="AO205" s="393"/>
      <c r="AP205" s="393"/>
      <c r="AQ205" s="393"/>
      <c r="AR205" s="393"/>
      <c r="AS205" s="393"/>
      <c r="AT205" s="393"/>
    </row>
    <row r="206" ht="10.5" customHeight="1">
      <c r="A206" s="393"/>
      <c r="B206" s="393"/>
      <c r="C206" s="393"/>
      <c r="D206" s="393"/>
      <c r="E206" s="393"/>
      <c r="F206" s="393"/>
      <c r="G206" s="393"/>
      <c r="H206" s="393"/>
      <c r="I206" s="393"/>
      <c r="J206" s="393"/>
      <c r="K206" s="393"/>
      <c r="L206" s="393"/>
      <c r="M206" s="393"/>
      <c r="N206" s="393"/>
      <c r="O206" s="393"/>
      <c r="P206" s="393"/>
      <c r="Q206" s="393"/>
      <c r="R206" s="393"/>
      <c r="S206" s="393"/>
      <c r="T206" s="393"/>
      <c r="U206" s="393"/>
      <c r="V206" s="393"/>
      <c r="W206" s="393"/>
      <c r="X206" s="393"/>
      <c r="Y206" s="393"/>
      <c r="Z206" s="393"/>
      <c r="AA206" s="393"/>
      <c r="AB206" s="393"/>
      <c r="AC206" s="393"/>
      <c r="AD206" s="393"/>
      <c r="AE206" s="393"/>
      <c r="AF206" s="393"/>
      <c r="AG206" s="393"/>
      <c r="AH206" s="393"/>
      <c r="AI206" s="393"/>
      <c r="AJ206" s="393"/>
      <c r="AK206" s="393"/>
      <c r="AL206" s="393"/>
      <c r="AM206" s="393"/>
      <c r="AN206" s="393"/>
      <c r="AO206" s="393"/>
      <c r="AP206" s="393"/>
      <c r="AQ206" s="393"/>
      <c r="AR206" s="393"/>
      <c r="AS206" s="393"/>
      <c r="AT206" s="393"/>
    </row>
    <row r="207" ht="10.5" customHeight="1">
      <c r="A207" s="393"/>
      <c r="B207" s="393"/>
      <c r="C207" s="393"/>
      <c r="D207" s="393"/>
      <c r="E207" s="393"/>
      <c r="F207" s="393"/>
      <c r="G207" s="393"/>
      <c r="H207" s="393"/>
      <c r="I207" s="393"/>
      <c r="J207" s="393"/>
      <c r="K207" s="393"/>
      <c r="L207" s="393"/>
      <c r="M207" s="393"/>
      <c r="N207" s="393"/>
      <c r="O207" s="393"/>
      <c r="P207" s="393"/>
      <c r="Q207" s="393"/>
      <c r="R207" s="393"/>
      <c r="S207" s="393"/>
      <c r="T207" s="393"/>
      <c r="U207" s="393"/>
      <c r="V207" s="393"/>
      <c r="W207" s="393"/>
      <c r="X207" s="393"/>
      <c r="Y207" s="393"/>
      <c r="Z207" s="393"/>
      <c r="AA207" s="393"/>
      <c r="AB207" s="393"/>
      <c r="AC207" s="393"/>
      <c r="AD207" s="393"/>
      <c r="AE207" s="393"/>
      <c r="AF207" s="393"/>
      <c r="AG207" s="393"/>
      <c r="AH207" s="393"/>
      <c r="AI207" s="393"/>
      <c r="AJ207" s="393"/>
      <c r="AK207" s="393"/>
      <c r="AL207" s="393"/>
      <c r="AM207" s="393"/>
      <c r="AN207" s="393"/>
      <c r="AO207" s="393"/>
      <c r="AP207" s="393"/>
      <c r="AQ207" s="393"/>
      <c r="AR207" s="393"/>
      <c r="AS207" s="393"/>
      <c r="AT207" s="393"/>
    </row>
    <row r="208" ht="10.5" customHeight="1">
      <c r="A208" s="394"/>
      <c r="B208" s="394"/>
      <c r="C208" s="394"/>
      <c r="D208" s="394"/>
      <c r="E208" s="394"/>
      <c r="F208" s="394"/>
      <c r="G208" s="394"/>
      <c r="H208" s="394"/>
      <c r="I208" s="394"/>
      <c r="J208" s="394"/>
      <c r="K208" s="394"/>
      <c r="L208" s="394"/>
      <c r="M208" s="394"/>
      <c r="N208" s="394"/>
      <c r="O208" s="394"/>
      <c r="P208" s="394"/>
      <c r="Q208" s="394"/>
      <c r="R208" s="394"/>
      <c r="S208" s="394"/>
      <c r="T208" s="394"/>
      <c r="U208" s="394"/>
      <c r="V208" s="394"/>
      <c r="W208" s="394"/>
      <c r="X208" s="394"/>
      <c r="Y208" s="394"/>
      <c r="Z208" s="394"/>
      <c r="AA208" s="394"/>
      <c r="AB208" s="394"/>
      <c r="AC208" s="394"/>
      <c r="AD208" s="394"/>
      <c r="AE208" s="394"/>
      <c r="AF208" s="394"/>
      <c r="AG208" s="394"/>
      <c r="AH208" s="394"/>
      <c r="AI208" s="394"/>
      <c r="AJ208" s="394"/>
      <c r="AK208" s="394"/>
      <c r="AL208" s="394"/>
      <c r="AM208" s="394"/>
      <c r="AN208" s="394"/>
      <c r="AO208" s="394"/>
      <c r="AP208" s="394"/>
      <c r="AQ208" s="394"/>
      <c r="AR208" s="394"/>
      <c r="AS208" s="394"/>
      <c r="AT208" s="394"/>
    </row>
    <row r="209" ht="10.5" customHeight="1">
      <c r="A209" s="391"/>
      <c r="B209" s="391"/>
      <c r="C209" s="391"/>
      <c r="D209" s="391"/>
      <c r="E209" s="391"/>
      <c r="F209" s="391"/>
      <c r="G209" s="391"/>
      <c r="H209" s="391"/>
      <c r="I209" s="391"/>
      <c r="J209" s="391"/>
      <c r="K209" s="391"/>
      <c r="L209" s="391"/>
      <c r="M209" s="391"/>
      <c r="N209" s="391"/>
      <c r="O209" s="391"/>
      <c r="P209" s="391"/>
      <c r="Q209" s="391"/>
      <c r="R209" s="391"/>
      <c r="S209" s="391"/>
      <c r="T209" s="391"/>
      <c r="U209" s="391"/>
      <c r="V209" s="391"/>
      <c r="W209" s="391"/>
      <c r="X209" s="391"/>
      <c r="Y209" s="391"/>
      <c r="Z209" s="391"/>
      <c r="AA209" s="391"/>
      <c r="AB209" s="391"/>
      <c r="AC209" s="391"/>
      <c r="AD209" s="391"/>
      <c r="AE209" s="391"/>
      <c r="AF209" s="391"/>
      <c r="AG209" s="391"/>
      <c r="AH209" s="391"/>
      <c r="AI209" s="391"/>
      <c r="AJ209" s="391"/>
      <c r="AK209" s="391"/>
      <c r="AL209" s="391"/>
      <c r="AM209" s="391"/>
      <c r="AN209" s="391"/>
      <c r="AO209" s="391"/>
      <c r="AP209" s="391"/>
      <c r="AQ209" s="391"/>
      <c r="AR209" s="391"/>
      <c r="AS209" s="391"/>
      <c r="AT209" s="391"/>
    </row>
    <row r="210" ht="10.5" customHeight="1">
      <c r="A210" s="392"/>
      <c r="B210" s="392"/>
      <c r="C210" s="392"/>
      <c r="D210" s="392"/>
      <c r="E210" s="392"/>
      <c r="F210" s="392"/>
      <c r="G210" s="392"/>
      <c r="H210" s="392"/>
      <c r="I210" s="392"/>
      <c r="J210" s="392"/>
      <c r="K210" s="392"/>
      <c r="L210" s="392"/>
      <c r="M210" s="392"/>
      <c r="N210" s="392"/>
      <c r="O210" s="392"/>
      <c r="P210" s="392"/>
      <c r="Q210" s="392"/>
      <c r="R210" s="392"/>
      <c r="S210" s="392"/>
      <c r="T210" s="392"/>
      <c r="U210" s="392"/>
      <c r="V210" s="392"/>
      <c r="W210" s="392"/>
      <c r="X210" s="392"/>
      <c r="Y210" s="392"/>
      <c r="Z210" s="392"/>
      <c r="AA210" s="392"/>
      <c r="AB210" s="392"/>
      <c r="AC210" s="392"/>
      <c r="AD210" s="392"/>
      <c r="AE210" s="392"/>
      <c r="AF210" s="392"/>
      <c r="AG210" s="392"/>
      <c r="AH210" s="392"/>
      <c r="AI210" s="392"/>
      <c r="AJ210" s="392"/>
      <c r="AK210" s="392"/>
      <c r="AL210" s="392"/>
      <c r="AM210" s="392"/>
      <c r="AN210" s="392"/>
      <c r="AO210" s="392"/>
      <c r="AP210" s="392"/>
      <c r="AQ210" s="392"/>
      <c r="AR210" s="392"/>
      <c r="AS210" s="392"/>
      <c r="AT210" s="392"/>
    </row>
    <row r="211" ht="10.5" customHeight="1">
      <c r="A211" s="392"/>
      <c r="B211" s="392"/>
      <c r="C211" s="392"/>
      <c r="D211" s="392"/>
      <c r="E211" s="392"/>
      <c r="F211" s="392"/>
      <c r="G211" s="392"/>
      <c r="H211" s="392"/>
      <c r="I211" s="392"/>
      <c r="J211" s="392"/>
      <c r="K211" s="392"/>
      <c r="L211" s="392"/>
      <c r="M211" s="392"/>
      <c r="N211" s="392"/>
      <c r="O211" s="392"/>
      <c r="P211" s="392"/>
      <c r="Q211" s="392"/>
      <c r="R211" s="392"/>
      <c r="S211" s="392"/>
      <c r="T211" s="392"/>
      <c r="U211" s="392"/>
      <c r="V211" s="392"/>
      <c r="W211" s="392"/>
      <c r="X211" s="392"/>
      <c r="Y211" s="392"/>
      <c r="Z211" s="392"/>
      <c r="AA211" s="392"/>
      <c r="AB211" s="392"/>
      <c r="AC211" s="392"/>
      <c r="AD211" s="392"/>
      <c r="AE211" s="392"/>
      <c r="AF211" s="392"/>
      <c r="AG211" s="392"/>
      <c r="AH211" s="392"/>
      <c r="AI211" s="392"/>
      <c r="AJ211" s="392"/>
      <c r="AK211" s="392"/>
      <c r="AL211" s="392"/>
      <c r="AM211" s="392"/>
      <c r="AN211" s="392"/>
      <c r="AO211" s="392"/>
      <c r="AP211" s="392"/>
      <c r="AQ211" s="392"/>
      <c r="AR211" s="392"/>
      <c r="AS211" s="392"/>
      <c r="AT211" s="392"/>
    </row>
    <row r="212" ht="10.5" customHeight="1">
      <c r="A212" s="392"/>
      <c r="B212" s="392"/>
      <c r="C212" s="392"/>
      <c r="D212" s="392"/>
      <c r="E212" s="392"/>
      <c r="F212" s="392"/>
      <c r="G212" s="392"/>
      <c r="H212" s="392"/>
      <c r="I212" s="392"/>
      <c r="J212" s="392"/>
      <c r="K212" s="392"/>
      <c r="L212" s="392"/>
      <c r="M212" s="392"/>
      <c r="N212" s="392"/>
      <c r="O212" s="392"/>
      <c r="P212" s="392"/>
      <c r="Q212" s="392"/>
      <c r="R212" s="392"/>
      <c r="S212" s="392"/>
      <c r="T212" s="392"/>
      <c r="U212" s="392"/>
      <c r="V212" s="392"/>
      <c r="W212" s="392"/>
      <c r="X212" s="392"/>
      <c r="Y212" s="392"/>
      <c r="Z212" s="392"/>
      <c r="AA212" s="392"/>
      <c r="AB212" s="392"/>
      <c r="AC212" s="392"/>
      <c r="AD212" s="392"/>
      <c r="AE212" s="392"/>
      <c r="AF212" s="392"/>
      <c r="AG212" s="392"/>
      <c r="AH212" s="392"/>
      <c r="AI212" s="392"/>
      <c r="AJ212" s="392"/>
      <c r="AK212" s="392"/>
      <c r="AL212" s="392"/>
      <c r="AM212" s="392"/>
      <c r="AN212" s="392"/>
      <c r="AO212" s="392"/>
      <c r="AP212" s="392"/>
      <c r="AQ212" s="392"/>
      <c r="AR212" s="392"/>
      <c r="AS212" s="392"/>
      <c r="AT212" s="392"/>
    </row>
    <row r="213" ht="10.5" customHeight="1">
      <c r="A213" s="392"/>
      <c r="B213" s="392"/>
      <c r="C213" s="392"/>
      <c r="D213" s="392"/>
      <c r="E213" s="392"/>
      <c r="F213" s="392"/>
      <c r="G213" s="392"/>
      <c r="H213" s="392"/>
      <c r="I213" s="392"/>
      <c r="J213" s="392"/>
      <c r="K213" s="392"/>
      <c r="L213" s="392"/>
      <c r="M213" s="392"/>
      <c r="N213" s="392"/>
      <c r="O213" s="392"/>
      <c r="P213" s="392"/>
      <c r="Q213" s="392"/>
      <c r="R213" s="392"/>
      <c r="S213" s="392"/>
      <c r="T213" s="392"/>
      <c r="U213" s="392"/>
      <c r="V213" s="392"/>
      <c r="W213" s="392"/>
      <c r="X213" s="392"/>
      <c r="Y213" s="392"/>
      <c r="Z213" s="392"/>
      <c r="AA213" s="392"/>
      <c r="AB213" s="392"/>
      <c r="AC213" s="392"/>
      <c r="AD213" s="392"/>
      <c r="AE213" s="392"/>
      <c r="AF213" s="392"/>
      <c r="AG213" s="392"/>
      <c r="AH213" s="392"/>
      <c r="AI213" s="392"/>
      <c r="AJ213" s="392"/>
      <c r="AK213" s="392"/>
      <c r="AL213" s="392"/>
      <c r="AM213" s="392"/>
      <c r="AN213" s="392"/>
      <c r="AO213" s="392"/>
      <c r="AP213" s="392"/>
      <c r="AQ213" s="392"/>
      <c r="AR213" s="392"/>
      <c r="AS213" s="392"/>
      <c r="AT213" s="392"/>
    </row>
    <row r="214" ht="10.5" customHeight="1">
      <c r="A214" s="392"/>
      <c r="B214" s="392"/>
      <c r="C214" s="392"/>
      <c r="D214" s="392"/>
      <c r="E214" s="392"/>
      <c r="F214" s="392"/>
      <c r="G214" s="392"/>
      <c r="H214" s="392"/>
      <c r="I214" s="392"/>
      <c r="J214" s="392"/>
      <c r="K214" s="392"/>
      <c r="L214" s="392"/>
      <c r="M214" s="392"/>
      <c r="N214" s="392"/>
      <c r="O214" s="392"/>
      <c r="P214" s="392"/>
      <c r="Q214" s="392"/>
      <c r="R214" s="392"/>
      <c r="S214" s="392"/>
      <c r="T214" s="392"/>
      <c r="U214" s="392"/>
      <c r="V214" s="392"/>
      <c r="W214" s="392"/>
      <c r="X214" s="392"/>
      <c r="Y214" s="392"/>
      <c r="Z214" s="392"/>
      <c r="AA214" s="392"/>
      <c r="AB214" s="392"/>
      <c r="AC214" s="392"/>
      <c r="AD214" s="392"/>
      <c r="AE214" s="392"/>
      <c r="AF214" s="392"/>
      <c r="AG214" s="392"/>
      <c r="AH214" s="392"/>
      <c r="AI214" s="392"/>
      <c r="AJ214" s="392"/>
      <c r="AK214" s="392"/>
      <c r="AL214" s="392"/>
      <c r="AM214" s="392"/>
      <c r="AN214" s="392"/>
      <c r="AO214" s="392"/>
      <c r="AP214" s="392"/>
      <c r="AQ214" s="392"/>
      <c r="AR214" s="392"/>
      <c r="AS214" s="392"/>
      <c r="AT214" s="392"/>
    </row>
    <row r="215" ht="10.5" customHeight="1">
      <c r="A215" s="392"/>
      <c r="B215" s="392"/>
      <c r="C215" s="392"/>
      <c r="D215" s="392"/>
      <c r="E215" s="392"/>
      <c r="F215" s="392"/>
      <c r="G215" s="392"/>
      <c r="H215" s="392"/>
      <c r="I215" s="392"/>
      <c r="J215" s="392"/>
      <c r="K215" s="392"/>
      <c r="L215" s="392"/>
      <c r="M215" s="392"/>
      <c r="N215" s="392"/>
      <c r="O215" s="392"/>
      <c r="P215" s="392"/>
      <c r="Q215" s="392"/>
      <c r="R215" s="392"/>
      <c r="S215" s="392"/>
      <c r="T215" s="392"/>
      <c r="U215" s="392"/>
      <c r="V215" s="392"/>
      <c r="W215" s="392"/>
      <c r="X215" s="392"/>
      <c r="Y215" s="392"/>
      <c r="Z215" s="392"/>
      <c r="AA215" s="392"/>
      <c r="AB215" s="392"/>
      <c r="AC215" s="392"/>
      <c r="AD215" s="392"/>
      <c r="AE215" s="392"/>
      <c r="AF215" s="392"/>
      <c r="AG215" s="392"/>
      <c r="AH215" s="392"/>
      <c r="AI215" s="392"/>
      <c r="AJ215" s="392"/>
      <c r="AK215" s="392"/>
      <c r="AL215" s="392"/>
      <c r="AM215" s="392"/>
      <c r="AN215" s="392"/>
      <c r="AO215" s="392"/>
      <c r="AP215" s="392"/>
      <c r="AQ215" s="392"/>
      <c r="AR215" s="392"/>
      <c r="AS215" s="392"/>
      <c r="AT215" s="392"/>
    </row>
    <row r="216" ht="10.5" customHeight="1">
      <c r="A216" s="393"/>
      <c r="B216" s="393"/>
      <c r="C216" s="393"/>
      <c r="D216" s="393"/>
      <c r="E216" s="393"/>
      <c r="F216" s="393"/>
      <c r="G216" s="393"/>
      <c r="H216" s="393"/>
      <c r="I216" s="393"/>
      <c r="J216" s="393"/>
      <c r="K216" s="393"/>
      <c r="L216" s="393"/>
      <c r="M216" s="393"/>
      <c r="N216" s="393"/>
      <c r="O216" s="393"/>
      <c r="P216" s="393"/>
      <c r="Q216" s="393"/>
      <c r="R216" s="393"/>
      <c r="S216" s="393"/>
      <c r="T216" s="393"/>
      <c r="U216" s="393"/>
      <c r="V216" s="393"/>
      <c r="W216" s="393"/>
      <c r="X216" s="393"/>
      <c r="Y216" s="393"/>
      <c r="Z216" s="393"/>
      <c r="AA216" s="393"/>
      <c r="AB216" s="393"/>
      <c r="AC216" s="393"/>
      <c r="AD216" s="393"/>
      <c r="AE216" s="393"/>
      <c r="AF216" s="393"/>
      <c r="AG216" s="393"/>
      <c r="AH216" s="393"/>
      <c r="AI216" s="393"/>
      <c r="AJ216" s="393"/>
      <c r="AK216" s="393"/>
      <c r="AL216" s="393"/>
      <c r="AM216" s="393"/>
      <c r="AN216" s="393"/>
      <c r="AO216" s="393"/>
      <c r="AP216" s="393"/>
      <c r="AQ216" s="393"/>
      <c r="AR216" s="393"/>
      <c r="AS216" s="393"/>
      <c r="AT216" s="393"/>
    </row>
    <row r="217" ht="10.5" customHeight="1">
      <c r="A217" s="393"/>
      <c r="B217" s="393"/>
      <c r="C217" s="393"/>
      <c r="D217" s="393"/>
      <c r="E217" s="393"/>
      <c r="F217" s="393"/>
      <c r="G217" s="393"/>
      <c r="H217" s="393"/>
      <c r="I217" s="393"/>
      <c r="J217" s="393"/>
      <c r="K217" s="393"/>
      <c r="L217" s="393"/>
      <c r="M217" s="393"/>
      <c r="N217" s="393"/>
      <c r="O217" s="393"/>
      <c r="P217" s="393"/>
      <c r="Q217" s="393"/>
      <c r="R217" s="393"/>
      <c r="S217" s="393"/>
      <c r="T217" s="393"/>
      <c r="U217" s="393"/>
      <c r="V217" s="393"/>
      <c r="W217" s="393"/>
      <c r="X217" s="393"/>
      <c r="Y217" s="393"/>
      <c r="Z217" s="393"/>
      <c r="AA217" s="393"/>
      <c r="AB217" s="393"/>
      <c r="AC217" s="393"/>
      <c r="AD217" s="393"/>
      <c r="AE217" s="393"/>
      <c r="AF217" s="393"/>
      <c r="AG217" s="393"/>
      <c r="AH217" s="393"/>
      <c r="AI217" s="393"/>
      <c r="AJ217" s="393"/>
      <c r="AK217" s="393"/>
      <c r="AL217" s="393"/>
      <c r="AM217" s="393"/>
      <c r="AN217" s="393"/>
      <c r="AO217" s="393"/>
      <c r="AP217" s="393"/>
      <c r="AQ217" s="393"/>
      <c r="AR217" s="393"/>
      <c r="AS217" s="393"/>
      <c r="AT217" s="393"/>
    </row>
    <row r="218" ht="10.5" customHeight="1">
      <c r="A218" s="393"/>
      <c r="B218" s="393"/>
      <c r="C218" s="393"/>
      <c r="D218" s="393"/>
      <c r="E218" s="393"/>
      <c r="F218" s="393"/>
      <c r="G218" s="393"/>
      <c r="H218" s="393"/>
      <c r="I218" s="393"/>
      <c r="J218" s="393"/>
      <c r="K218" s="393"/>
      <c r="L218" s="393"/>
      <c r="M218" s="393"/>
      <c r="N218" s="393"/>
      <c r="O218" s="393"/>
      <c r="P218" s="393"/>
      <c r="Q218" s="393"/>
      <c r="R218" s="393"/>
      <c r="S218" s="393"/>
      <c r="T218" s="393"/>
      <c r="U218" s="393"/>
      <c r="V218" s="393"/>
      <c r="W218" s="393"/>
      <c r="X218" s="393"/>
      <c r="Y218" s="393"/>
      <c r="Z218" s="393"/>
      <c r="AA218" s="393"/>
      <c r="AB218" s="393"/>
      <c r="AC218" s="393"/>
      <c r="AD218" s="393"/>
      <c r="AE218" s="393"/>
      <c r="AF218" s="393"/>
      <c r="AG218" s="393"/>
      <c r="AH218" s="393"/>
      <c r="AI218" s="393"/>
      <c r="AJ218" s="393"/>
      <c r="AK218" s="393"/>
      <c r="AL218" s="393"/>
      <c r="AM218" s="393"/>
      <c r="AN218" s="393"/>
      <c r="AO218" s="393"/>
      <c r="AP218" s="393"/>
      <c r="AQ218" s="393"/>
      <c r="AR218" s="393"/>
      <c r="AS218" s="393"/>
      <c r="AT218" s="393"/>
    </row>
    <row r="219" ht="10.5" customHeight="1">
      <c r="A219" s="394"/>
      <c r="B219" s="394"/>
      <c r="C219" s="394"/>
      <c r="D219" s="394"/>
      <c r="E219" s="394"/>
      <c r="F219" s="394"/>
      <c r="G219" s="394"/>
      <c r="H219" s="394"/>
      <c r="I219" s="394"/>
      <c r="J219" s="394"/>
      <c r="K219" s="394"/>
      <c r="L219" s="394"/>
      <c r="M219" s="394"/>
      <c r="N219" s="394"/>
      <c r="O219" s="394"/>
      <c r="P219" s="394"/>
      <c r="Q219" s="394"/>
      <c r="R219" s="394"/>
      <c r="S219" s="394"/>
      <c r="T219" s="394"/>
      <c r="U219" s="394"/>
      <c r="V219" s="394"/>
      <c r="W219" s="394"/>
      <c r="X219" s="394"/>
      <c r="Y219" s="394"/>
      <c r="Z219" s="394"/>
      <c r="AA219" s="394"/>
      <c r="AB219" s="394"/>
      <c r="AC219" s="394"/>
      <c r="AD219" s="394"/>
      <c r="AE219" s="394"/>
      <c r="AF219" s="394"/>
      <c r="AG219" s="394"/>
      <c r="AH219" s="394"/>
      <c r="AI219" s="394"/>
      <c r="AJ219" s="394"/>
      <c r="AK219" s="394"/>
      <c r="AL219" s="394"/>
      <c r="AM219" s="394"/>
      <c r="AN219" s="394"/>
      <c r="AO219" s="394"/>
      <c r="AP219" s="394"/>
      <c r="AQ219" s="394"/>
      <c r="AR219" s="394"/>
      <c r="AS219" s="394"/>
      <c r="AT219" s="394"/>
    </row>
    <row r="220" ht="10.5" customHeight="1">
      <c r="A220" s="391"/>
      <c r="B220" s="391"/>
      <c r="C220" s="391"/>
      <c r="D220" s="391"/>
      <c r="E220" s="391"/>
      <c r="F220" s="391"/>
      <c r="G220" s="391"/>
      <c r="H220" s="391"/>
      <c r="I220" s="391"/>
      <c r="J220" s="391"/>
      <c r="K220" s="391"/>
      <c r="L220" s="391"/>
      <c r="M220" s="391"/>
      <c r="N220" s="391"/>
      <c r="O220" s="391"/>
      <c r="P220" s="391"/>
      <c r="Q220" s="391"/>
      <c r="R220" s="391"/>
      <c r="S220" s="391"/>
      <c r="T220" s="391"/>
      <c r="U220" s="391"/>
      <c r="V220" s="391"/>
      <c r="W220" s="391"/>
      <c r="X220" s="391"/>
      <c r="Y220" s="391"/>
      <c r="Z220" s="391"/>
      <c r="AA220" s="391"/>
      <c r="AB220" s="391"/>
      <c r="AC220" s="391"/>
      <c r="AD220" s="391"/>
      <c r="AE220" s="391"/>
      <c r="AF220" s="391"/>
      <c r="AG220" s="391"/>
      <c r="AH220" s="391"/>
      <c r="AI220" s="391"/>
      <c r="AJ220" s="391"/>
      <c r="AK220" s="391"/>
      <c r="AL220" s="391"/>
      <c r="AM220" s="391"/>
      <c r="AN220" s="391"/>
      <c r="AO220" s="391"/>
      <c r="AP220" s="391"/>
      <c r="AQ220" s="391"/>
      <c r="AR220" s="391"/>
      <c r="AS220" s="391"/>
      <c r="AT220" s="391"/>
    </row>
    <row r="221" ht="10.5" customHeight="1">
      <c r="A221" s="392"/>
      <c r="B221" s="392"/>
      <c r="C221" s="392"/>
      <c r="D221" s="392"/>
      <c r="E221" s="392"/>
      <c r="F221" s="392"/>
      <c r="G221" s="392"/>
      <c r="H221" s="392"/>
      <c r="I221" s="392"/>
      <c r="J221" s="392"/>
      <c r="K221" s="392"/>
      <c r="L221" s="392"/>
      <c r="M221" s="392"/>
      <c r="N221" s="392"/>
      <c r="O221" s="392"/>
      <c r="P221" s="392"/>
      <c r="Q221" s="392"/>
      <c r="R221" s="392"/>
      <c r="S221" s="392"/>
      <c r="T221" s="392"/>
      <c r="U221" s="392"/>
      <c r="V221" s="392"/>
      <c r="W221" s="392"/>
      <c r="X221" s="392"/>
      <c r="Y221" s="392"/>
      <c r="Z221" s="392"/>
      <c r="AA221" s="392"/>
      <c r="AB221" s="392"/>
      <c r="AC221" s="392"/>
      <c r="AD221" s="392"/>
      <c r="AE221" s="392"/>
      <c r="AF221" s="392"/>
      <c r="AG221" s="392"/>
      <c r="AH221" s="392"/>
      <c r="AI221" s="392"/>
      <c r="AJ221" s="392"/>
      <c r="AK221" s="392"/>
      <c r="AL221" s="392"/>
      <c r="AM221" s="392"/>
      <c r="AN221" s="392"/>
      <c r="AO221" s="392"/>
      <c r="AP221" s="392"/>
      <c r="AQ221" s="392"/>
      <c r="AR221" s="392"/>
      <c r="AS221" s="392"/>
      <c r="AT221" s="392"/>
    </row>
    <row r="222" ht="10.5" customHeight="1">
      <c r="A222" s="392"/>
      <c r="B222" s="392"/>
      <c r="C222" s="392"/>
      <c r="D222" s="392"/>
      <c r="E222" s="392"/>
      <c r="F222" s="392"/>
      <c r="G222" s="392"/>
      <c r="H222" s="392"/>
      <c r="I222" s="392"/>
      <c r="J222" s="392"/>
      <c r="K222" s="392"/>
      <c r="L222" s="392"/>
      <c r="M222" s="392"/>
      <c r="N222" s="392"/>
      <c r="O222" s="392"/>
      <c r="P222" s="392"/>
      <c r="Q222" s="392"/>
      <c r="R222" s="392"/>
      <c r="S222" s="392"/>
      <c r="T222" s="392"/>
      <c r="U222" s="392"/>
      <c r="V222" s="392"/>
      <c r="W222" s="392"/>
      <c r="X222" s="392"/>
      <c r="Y222" s="392"/>
      <c r="Z222" s="392"/>
      <c r="AA222" s="392"/>
      <c r="AB222" s="392"/>
      <c r="AC222" s="392"/>
      <c r="AD222" s="392"/>
      <c r="AE222" s="392"/>
      <c r="AF222" s="392"/>
      <c r="AG222" s="392"/>
      <c r="AH222" s="392"/>
      <c r="AI222" s="392"/>
      <c r="AJ222" s="392"/>
      <c r="AK222" s="392"/>
      <c r="AL222" s="392"/>
      <c r="AM222" s="392"/>
      <c r="AN222" s="392"/>
      <c r="AO222" s="392"/>
      <c r="AP222" s="392"/>
      <c r="AQ222" s="392"/>
      <c r="AR222" s="392"/>
      <c r="AS222" s="392"/>
      <c r="AT222" s="392"/>
    </row>
    <row r="223" ht="10.5" customHeight="1">
      <c r="A223" s="392"/>
      <c r="B223" s="392"/>
      <c r="C223" s="392"/>
      <c r="D223" s="392"/>
      <c r="E223" s="392"/>
      <c r="F223" s="392"/>
      <c r="G223" s="392"/>
      <c r="H223" s="392"/>
      <c r="I223" s="392"/>
      <c r="J223" s="392"/>
      <c r="K223" s="392"/>
      <c r="L223" s="392"/>
      <c r="M223" s="392"/>
      <c r="N223" s="392"/>
      <c r="O223" s="392"/>
      <c r="P223" s="392"/>
      <c r="Q223" s="392"/>
      <c r="R223" s="392"/>
      <c r="S223" s="392"/>
      <c r="T223" s="392"/>
      <c r="U223" s="392"/>
      <c r="V223" s="392"/>
      <c r="W223" s="392"/>
      <c r="X223" s="392"/>
      <c r="Y223" s="392"/>
      <c r="Z223" s="392"/>
      <c r="AA223" s="392"/>
      <c r="AB223" s="392"/>
      <c r="AC223" s="392"/>
      <c r="AD223" s="392"/>
      <c r="AE223" s="392"/>
      <c r="AF223" s="392"/>
      <c r="AG223" s="392"/>
      <c r="AH223" s="392"/>
      <c r="AI223" s="392"/>
      <c r="AJ223" s="392"/>
      <c r="AK223" s="392"/>
      <c r="AL223" s="392"/>
      <c r="AM223" s="392"/>
      <c r="AN223" s="392"/>
      <c r="AO223" s="392"/>
      <c r="AP223" s="392"/>
      <c r="AQ223" s="392"/>
      <c r="AR223" s="392"/>
      <c r="AS223" s="392"/>
      <c r="AT223" s="392"/>
    </row>
    <row r="224" ht="10.5" customHeight="1">
      <c r="A224" s="392"/>
      <c r="B224" s="392"/>
      <c r="C224" s="392"/>
      <c r="D224" s="392"/>
      <c r="E224" s="392"/>
      <c r="F224" s="392"/>
      <c r="G224" s="392"/>
      <c r="H224" s="392"/>
      <c r="I224" s="392"/>
      <c r="J224" s="392"/>
      <c r="K224" s="392"/>
      <c r="L224" s="392"/>
      <c r="M224" s="392"/>
      <c r="N224" s="392"/>
      <c r="O224" s="392"/>
      <c r="P224" s="392"/>
      <c r="Q224" s="392"/>
      <c r="R224" s="392"/>
      <c r="S224" s="392"/>
      <c r="T224" s="392"/>
      <c r="U224" s="392"/>
      <c r="V224" s="392"/>
      <c r="W224" s="392"/>
      <c r="X224" s="392"/>
      <c r="Y224" s="392"/>
      <c r="Z224" s="392"/>
      <c r="AA224" s="392"/>
      <c r="AB224" s="392"/>
      <c r="AC224" s="392"/>
      <c r="AD224" s="392"/>
      <c r="AE224" s="392"/>
      <c r="AF224" s="392"/>
      <c r="AG224" s="392"/>
      <c r="AH224" s="392"/>
      <c r="AI224" s="392"/>
      <c r="AJ224" s="392"/>
      <c r="AK224" s="392"/>
      <c r="AL224" s="392"/>
      <c r="AM224" s="392"/>
      <c r="AN224" s="392"/>
      <c r="AO224" s="392"/>
      <c r="AP224" s="392"/>
      <c r="AQ224" s="392"/>
      <c r="AR224" s="392"/>
      <c r="AS224" s="392"/>
      <c r="AT224" s="392"/>
    </row>
    <row r="225" ht="10.5" customHeight="1">
      <c r="A225" s="392"/>
      <c r="B225" s="392"/>
      <c r="C225" s="392"/>
      <c r="D225" s="392"/>
      <c r="E225" s="392"/>
      <c r="F225" s="392"/>
      <c r="G225" s="392"/>
      <c r="H225" s="392"/>
      <c r="I225" s="392"/>
      <c r="J225" s="392"/>
      <c r="K225" s="392"/>
      <c r="L225" s="392"/>
      <c r="M225" s="392"/>
      <c r="N225" s="392"/>
      <c r="O225" s="392"/>
      <c r="P225" s="392"/>
      <c r="Q225" s="392"/>
      <c r="R225" s="392"/>
      <c r="S225" s="392"/>
      <c r="T225" s="392"/>
      <c r="U225" s="392"/>
      <c r="V225" s="392"/>
      <c r="W225" s="392"/>
      <c r="X225" s="392"/>
      <c r="Y225" s="392"/>
      <c r="Z225" s="392"/>
      <c r="AA225" s="392"/>
      <c r="AB225" s="392"/>
      <c r="AC225" s="392"/>
      <c r="AD225" s="392"/>
      <c r="AE225" s="392"/>
      <c r="AF225" s="392"/>
      <c r="AG225" s="392"/>
      <c r="AH225" s="392"/>
      <c r="AI225" s="392"/>
      <c r="AJ225" s="392"/>
      <c r="AK225" s="392"/>
      <c r="AL225" s="392"/>
      <c r="AM225" s="392"/>
      <c r="AN225" s="392"/>
      <c r="AO225" s="392"/>
      <c r="AP225" s="392"/>
      <c r="AQ225" s="392"/>
      <c r="AR225" s="392"/>
      <c r="AS225" s="392"/>
      <c r="AT225" s="392"/>
    </row>
    <row r="226" ht="10.5" customHeight="1">
      <c r="A226" s="392"/>
      <c r="B226" s="392"/>
      <c r="C226" s="392"/>
      <c r="D226" s="392"/>
      <c r="E226" s="392"/>
      <c r="F226" s="392"/>
      <c r="G226" s="392"/>
      <c r="H226" s="392"/>
      <c r="I226" s="392"/>
      <c r="J226" s="392"/>
      <c r="K226" s="392"/>
      <c r="L226" s="392"/>
      <c r="M226" s="392"/>
      <c r="N226" s="392"/>
      <c r="O226" s="392"/>
      <c r="P226" s="392"/>
      <c r="Q226" s="392"/>
      <c r="R226" s="392"/>
      <c r="S226" s="392"/>
      <c r="T226" s="392"/>
      <c r="U226" s="392"/>
      <c r="V226" s="392"/>
      <c r="W226" s="392"/>
      <c r="X226" s="392"/>
      <c r="Y226" s="392"/>
      <c r="Z226" s="392"/>
      <c r="AA226" s="392"/>
      <c r="AB226" s="392"/>
      <c r="AC226" s="392"/>
      <c r="AD226" s="392"/>
      <c r="AE226" s="392"/>
      <c r="AF226" s="392"/>
      <c r="AG226" s="392"/>
      <c r="AH226" s="392"/>
      <c r="AI226" s="392"/>
      <c r="AJ226" s="392"/>
      <c r="AK226" s="392"/>
      <c r="AL226" s="392"/>
      <c r="AM226" s="392"/>
      <c r="AN226" s="392"/>
      <c r="AO226" s="392"/>
      <c r="AP226" s="392"/>
      <c r="AQ226" s="392"/>
      <c r="AR226" s="392"/>
      <c r="AS226" s="392"/>
      <c r="AT226" s="392"/>
    </row>
    <row r="227" ht="10.5" customHeight="1">
      <c r="A227" s="393"/>
      <c r="B227" s="393"/>
      <c r="C227" s="393"/>
      <c r="D227" s="393"/>
      <c r="E227" s="393"/>
      <c r="F227" s="393"/>
      <c r="G227" s="393"/>
      <c r="H227" s="393"/>
      <c r="I227" s="393"/>
      <c r="J227" s="393"/>
      <c r="K227" s="393"/>
      <c r="L227" s="393"/>
      <c r="M227" s="393"/>
      <c r="N227" s="393"/>
      <c r="O227" s="393"/>
      <c r="P227" s="393"/>
      <c r="Q227" s="393"/>
      <c r="R227" s="393"/>
      <c r="S227" s="393"/>
      <c r="T227" s="393"/>
      <c r="U227" s="393"/>
      <c r="V227" s="393"/>
      <c r="W227" s="393"/>
      <c r="X227" s="393"/>
      <c r="Y227" s="393"/>
      <c r="Z227" s="393"/>
      <c r="AA227" s="393"/>
      <c r="AB227" s="393"/>
      <c r="AC227" s="393"/>
      <c r="AD227" s="393"/>
      <c r="AE227" s="393"/>
      <c r="AF227" s="393"/>
      <c r="AG227" s="393"/>
      <c r="AH227" s="393"/>
      <c r="AI227" s="393"/>
      <c r="AJ227" s="393"/>
      <c r="AK227" s="393"/>
      <c r="AL227" s="393"/>
      <c r="AM227" s="393"/>
      <c r="AN227" s="393"/>
      <c r="AO227" s="393"/>
      <c r="AP227" s="393"/>
      <c r="AQ227" s="393"/>
      <c r="AR227" s="393"/>
      <c r="AS227" s="393"/>
      <c r="AT227" s="393"/>
    </row>
    <row r="228" ht="10.5" customHeight="1">
      <c r="A228" s="393"/>
      <c r="B228" s="393"/>
      <c r="C228" s="393"/>
      <c r="D228" s="393"/>
      <c r="E228" s="393"/>
      <c r="F228" s="393"/>
      <c r="G228" s="393"/>
      <c r="H228" s="393"/>
      <c r="I228" s="393"/>
      <c r="J228" s="393"/>
      <c r="K228" s="393"/>
      <c r="L228" s="393"/>
      <c r="M228" s="393"/>
      <c r="N228" s="393"/>
      <c r="O228" s="393"/>
      <c r="P228" s="393"/>
      <c r="Q228" s="393"/>
      <c r="R228" s="393"/>
      <c r="S228" s="393"/>
      <c r="T228" s="393"/>
      <c r="U228" s="393"/>
      <c r="V228" s="393"/>
      <c r="W228" s="393"/>
      <c r="X228" s="393"/>
      <c r="Y228" s="393"/>
      <c r="Z228" s="393"/>
      <c r="AA228" s="393"/>
      <c r="AB228" s="393"/>
      <c r="AC228" s="393"/>
      <c r="AD228" s="393"/>
      <c r="AE228" s="393"/>
      <c r="AF228" s="393"/>
      <c r="AG228" s="393"/>
      <c r="AH228" s="393"/>
      <c r="AI228" s="393"/>
      <c r="AJ228" s="393"/>
      <c r="AK228" s="393"/>
      <c r="AL228" s="393"/>
      <c r="AM228" s="393"/>
      <c r="AN228" s="393"/>
      <c r="AO228" s="393"/>
      <c r="AP228" s="393"/>
      <c r="AQ228" s="393"/>
      <c r="AR228" s="393"/>
      <c r="AS228" s="393"/>
      <c r="AT228" s="393"/>
    </row>
    <row r="229" ht="10.5" customHeight="1">
      <c r="A229" s="393"/>
      <c r="B229" s="393"/>
      <c r="C229" s="393"/>
      <c r="D229" s="393"/>
      <c r="E229" s="393"/>
      <c r="F229" s="393"/>
      <c r="G229" s="393"/>
      <c r="H229" s="393"/>
      <c r="I229" s="393"/>
      <c r="J229" s="393"/>
      <c r="K229" s="393"/>
      <c r="L229" s="393"/>
      <c r="M229" s="393"/>
      <c r="N229" s="393"/>
      <c r="O229" s="393"/>
      <c r="P229" s="393"/>
      <c r="Q229" s="393"/>
      <c r="R229" s="393"/>
      <c r="S229" s="393"/>
      <c r="T229" s="393"/>
      <c r="U229" s="393"/>
      <c r="V229" s="393"/>
      <c r="W229" s="393"/>
      <c r="X229" s="393"/>
      <c r="Y229" s="393"/>
      <c r="Z229" s="393"/>
      <c r="AA229" s="393"/>
      <c r="AB229" s="393"/>
      <c r="AC229" s="393"/>
      <c r="AD229" s="393"/>
      <c r="AE229" s="393"/>
      <c r="AF229" s="393"/>
      <c r="AG229" s="393"/>
      <c r="AH229" s="393"/>
      <c r="AI229" s="393"/>
      <c r="AJ229" s="393"/>
      <c r="AK229" s="393"/>
      <c r="AL229" s="393"/>
      <c r="AM229" s="393"/>
      <c r="AN229" s="393"/>
      <c r="AO229" s="393"/>
      <c r="AP229" s="393"/>
      <c r="AQ229" s="393"/>
      <c r="AR229" s="393"/>
      <c r="AS229" s="393"/>
      <c r="AT229" s="393"/>
    </row>
    <row r="230" ht="10.5" customHeight="1">
      <c r="A230" s="394"/>
      <c r="B230" s="394"/>
      <c r="C230" s="394"/>
      <c r="D230" s="394"/>
      <c r="E230" s="394"/>
      <c r="F230" s="394"/>
      <c r="G230" s="394"/>
      <c r="H230" s="394"/>
      <c r="I230" s="394"/>
      <c r="J230" s="394"/>
      <c r="K230" s="394"/>
      <c r="L230" s="394"/>
      <c r="M230" s="394"/>
      <c r="N230" s="394"/>
      <c r="O230" s="394"/>
      <c r="P230" s="394"/>
      <c r="Q230" s="394"/>
      <c r="R230" s="394"/>
      <c r="S230" s="394"/>
      <c r="T230" s="394"/>
      <c r="U230" s="394"/>
      <c r="V230" s="394"/>
      <c r="W230" s="394"/>
      <c r="X230" s="394"/>
      <c r="Y230" s="394"/>
      <c r="Z230" s="394"/>
      <c r="AA230" s="394"/>
      <c r="AB230" s="394"/>
      <c r="AC230" s="394"/>
      <c r="AD230" s="394"/>
      <c r="AE230" s="394"/>
      <c r="AF230" s="394"/>
      <c r="AG230" s="394"/>
      <c r="AH230" s="394"/>
      <c r="AI230" s="394"/>
      <c r="AJ230" s="394"/>
      <c r="AK230" s="394"/>
      <c r="AL230" s="394"/>
      <c r="AM230" s="394"/>
      <c r="AN230" s="394"/>
      <c r="AO230" s="394"/>
      <c r="AP230" s="394"/>
      <c r="AQ230" s="394"/>
      <c r="AR230" s="394"/>
      <c r="AS230" s="394"/>
      <c r="AT230" s="394"/>
    </row>
    <row r="231" ht="10.5" customHeight="1">
      <c r="A231" s="391"/>
      <c r="B231" s="391"/>
      <c r="C231" s="391"/>
      <c r="D231" s="391"/>
      <c r="E231" s="391"/>
      <c r="F231" s="391"/>
      <c r="G231" s="391"/>
      <c r="H231" s="391"/>
      <c r="I231" s="391"/>
      <c r="J231" s="391"/>
      <c r="K231" s="391"/>
      <c r="L231" s="391"/>
      <c r="M231" s="391"/>
      <c r="N231" s="391"/>
      <c r="O231" s="391"/>
      <c r="P231" s="391"/>
      <c r="Q231" s="391"/>
      <c r="R231" s="391"/>
      <c r="S231" s="391"/>
      <c r="T231" s="391"/>
      <c r="U231" s="391"/>
      <c r="V231" s="391"/>
      <c r="W231" s="391"/>
      <c r="X231" s="391"/>
      <c r="Y231" s="391"/>
      <c r="Z231" s="391"/>
      <c r="AA231" s="391"/>
      <c r="AB231" s="391"/>
      <c r="AC231" s="391"/>
      <c r="AD231" s="391"/>
      <c r="AE231" s="391"/>
      <c r="AF231" s="391"/>
      <c r="AG231" s="391"/>
      <c r="AH231" s="391"/>
      <c r="AI231" s="391"/>
      <c r="AJ231" s="391"/>
      <c r="AK231" s="391"/>
      <c r="AL231" s="391"/>
      <c r="AM231" s="391"/>
      <c r="AN231" s="391"/>
      <c r="AO231" s="391"/>
      <c r="AP231" s="391"/>
      <c r="AQ231" s="391"/>
      <c r="AR231" s="391"/>
      <c r="AS231" s="391"/>
      <c r="AT231" s="391"/>
    </row>
    <row r="232" ht="10.5" customHeight="1">
      <c r="A232" s="392"/>
      <c r="B232" s="392"/>
      <c r="C232" s="392"/>
      <c r="D232" s="392"/>
      <c r="E232" s="392"/>
      <c r="F232" s="392"/>
      <c r="G232" s="392"/>
      <c r="H232" s="392"/>
      <c r="I232" s="392"/>
      <c r="J232" s="392"/>
      <c r="K232" s="392"/>
      <c r="L232" s="392"/>
      <c r="M232" s="392"/>
      <c r="N232" s="392"/>
      <c r="O232" s="392"/>
      <c r="P232" s="392"/>
      <c r="Q232" s="392"/>
      <c r="R232" s="392"/>
      <c r="S232" s="392"/>
      <c r="T232" s="392"/>
      <c r="U232" s="392"/>
      <c r="V232" s="392"/>
      <c r="W232" s="392"/>
      <c r="X232" s="392"/>
      <c r="Y232" s="392"/>
      <c r="Z232" s="392"/>
      <c r="AA232" s="392"/>
      <c r="AB232" s="392"/>
      <c r="AC232" s="392"/>
      <c r="AD232" s="392"/>
      <c r="AE232" s="392"/>
      <c r="AF232" s="392"/>
      <c r="AG232" s="392"/>
      <c r="AH232" s="392"/>
      <c r="AI232" s="392"/>
      <c r="AJ232" s="392"/>
      <c r="AK232" s="392"/>
      <c r="AL232" s="392"/>
      <c r="AM232" s="392"/>
      <c r="AN232" s="392"/>
      <c r="AO232" s="392"/>
      <c r="AP232" s="392"/>
      <c r="AQ232" s="392"/>
      <c r="AR232" s="392"/>
      <c r="AS232" s="392"/>
      <c r="AT232" s="392"/>
    </row>
    <row r="233" ht="10.5" customHeight="1">
      <c r="A233" s="392"/>
      <c r="B233" s="392"/>
      <c r="C233" s="392"/>
      <c r="D233" s="392"/>
      <c r="E233" s="392"/>
      <c r="F233" s="392"/>
      <c r="G233" s="392"/>
      <c r="H233" s="392"/>
      <c r="I233" s="392"/>
      <c r="J233" s="392"/>
      <c r="K233" s="392"/>
      <c r="L233" s="392"/>
      <c r="M233" s="392"/>
      <c r="N233" s="392"/>
      <c r="O233" s="392"/>
      <c r="P233" s="392"/>
      <c r="Q233" s="392"/>
      <c r="R233" s="392"/>
      <c r="S233" s="392"/>
      <c r="T233" s="392"/>
      <c r="U233" s="392"/>
      <c r="V233" s="392"/>
      <c r="W233" s="392"/>
      <c r="X233" s="392"/>
      <c r="Y233" s="392"/>
      <c r="Z233" s="392"/>
      <c r="AA233" s="392"/>
      <c r="AB233" s="392"/>
      <c r="AC233" s="392"/>
      <c r="AD233" s="392"/>
      <c r="AE233" s="392"/>
      <c r="AF233" s="392"/>
      <c r="AG233" s="392"/>
      <c r="AH233" s="392"/>
      <c r="AI233" s="392"/>
      <c r="AJ233" s="392"/>
      <c r="AK233" s="392"/>
      <c r="AL233" s="392"/>
      <c r="AM233" s="392"/>
      <c r="AN233" s="392"/>
      <c r="AO233" s="392"/>
      <c r="AP233" s="392"/>
      <c r="AQ233" s="392"/>
      <c r="AR233" s="392"/>
      <c r="AS233" s="392"/>
      <c r="AT233" s="392"/>
    </row>
    <row r="234" ht="10.5" customHeight="1">
      <c r="A234" s="392"/>
      <c r="B234" s="392"/>
      <c r="C234" s="392"/>
      <c r="D234" s="392"/>
      <c r="E234" s="392"/>
      <c r="F234" s="392"/>
      <c r="G234" s="392"/>
      <c r="H234" s="392"/>
      <c r="I234" s="392"/>
      <c r="J234" s="392"/>
      <c r="K234" s="392"/>
      <c r="L234" s="392"/>
      <c r="M234" s="392"/>
      <c r="N234" s="392"/>
      <c r="O234" s="392"/>
      <c r="P234" s="392"/>
      <c r="Q234" s="392"/>
      <c r="R234" s="392"/>
      <c r="S234" s="392"/>
      <c r="T234" s="392"/>
      <c r="U234" s="392"/>
      <c r="V234" s="392"/>
      <c r="W234" s="392"/>
      <c r="X234" s="392"/>
      <c r="Y234" s="392"/>
      <c r="Z234" s="392"/>
      <c r="AA234" s="392"/>
      <c r="AB234" s="392"/>
      <c r="AC234" s="392"/>
      <c r="AD234" s="392"/>
      <c r="AE234" s="392"/>
      <c r="AF234" s="392"/>
      <c r="AG234" s="392"/>
      <c r="AH234" s="392"/>
      <c r="AI234" s="392"/>
      <c r="AJ234" s="392"/>
      <c r="AK234" s="392"/>
      <c r="AL234" s="392"/>
      <c r="AM234" s="392"/>
      <c r="AN234" s="392"/>
      <c r="AO234" s="392"/>
      <c r="AP234" s="392"/>
      <c r="AQ234" s="392"/>
      <c r="AR234" s="392"/>
      <c r="AS234" s="392"/>
      <c r="AT234" s="392"/>
    </row>
    <row r="235" ht="10.5" customHeight="1">
      <c r="A235" s="392"/>
      <c r="B235" s="392"/>
      <c r="C235" s="392"/>
      <c r="D235" s="392"/>
      <c r="E235" s="392"/>
      <c r="F235" s="392"/>
      <c r="G235" s="392"/>
      <c r="H235" s="392"/>
      <c r="I235" s="392"/>
      <c r="J235" s="392"/>
      <c r="K235" s="392"/>
      <c r="L235" s="392"/>
      <c r="M235" s="392"/>
      <c r="N235" s="392"/>
      <c r="O235" s="392"/>
      <c r="P235" s="392"/>
      <c r="Q235" s="392"/>
      <c r="R235" s="392"/>
      <c r="S235" s="392"/>
      <c r="T235" s="392"/>
      <c r="U235" s="392"/>
      <c r="V235" s="392"/>
      <c r="W235" s="392"/>
      <c r="X235" s="392"/>
      <c r="Y235" s="392"/>
      <c r="Z235" s="392"/>
      <c r="AA235" s="392"/>
      <c r="AB235" s="392"/>
      <c r="AC235" s="392"/>
      <c r="AD235" s="392"/>
      <c r="AE235" s="392"/>
      <c r="AF235" s="392"/>
      <c r="AG235" s="392"/>
      <c r="AH235" s="392"/>
      <c r="AI235" s="392"/>
      <c r="AJ235" s="392"/>
      <c r="AK235" s="392"/>
      <c r="AL235" s="392"/>
      <c r="AM235" s="392"/>
      <c r="AN235" s="392"/>
      <c r="AO235" s="392"/>
      <c r="AP235" s="392"/>
      <c r="AQ235" s="392"/>
      <c r="AR235" s="392"/>
      <c r="AS235" s="392"/>
      <c r="AT235" s="392"/>
    </row>
    <row r="236" ht="10.5" customHeight="1">
      <c r="A236" s="392"/>
      <c r="B236" s="392"/>
      <c r="C236" s="392"/>
      <c r="D236" s="392"/>
      <c r="E236" s="392"/>
      <c r="F236" s="392"/>
      <c r="G236" s="392"/>
      <c r="H236" s="392"/>
      <c r="I236" s="392"/>
      <c r="J236" s="392"/>
      <c r="K236" s="392"/>
      <c r="L236" s="392"/>
      <c r="M236" s="392"/>
      <c r="N236" s="392"/>
      <c r="O236" s="392"/>
      <c r="P236" s="392"/>
      <c r="Q236" s="392"/>
      <c r="R236" s="392"/>
      <c r="S236" s="392"/>
      <c r="T236" s="392"/>
      <c r="U236" s="392"/>
      <c r="V236" s="392"/>
      <c r="W236" s="392"/>
      <c r="X236" s="392"/>
      <c r="Y236" s="392"/>
      <c r="Z236" s="392"/>
      <c r="AA236" s="392"/>
      <c r="AB236" s="392"/>
      <c r="AC236" s="392"/>
      <c r="AD236" s="392"/>
      <c r="AE236" s="392"/>
      <c r="AF236" s="392"/>
      <c r="AG236" s="392"/>
      <c r="AH236" s="392"/>
      <c r="AI236" s="392"/>
      <c r="AJ236" s="392"/>
      <c r="AK236" s="392"/>
      <c r="AL236" s="392"/>
      <c r="AM236" s="392"/>
      <c r="AN236" s="392"/>
      <c r="AO236" s="392"/>
      <c r="AP236" s="392"/>
      <c r="AQ236" s="392"/>
      <c r="AR236" s="392"/>
      <c r="AS236" s="392"/>
      <c r="AT236" s="392"/>
    </row>
    <row r="237" ht="10.5" customHeight="1">
      <c r="A237" s="392"/>
      <c r="B237" s="392"/>
      <c r="C237" s="392"/>
      <c r="D237" s="392"/>
      <c r="E237" s="392"/>
      <c r="F237" s="392"/>
      <c r="G237" s="392"/>
      <c r="H237" s="392"/>
      <c r="I237" s="392"/>
      <c r="J237" s="392"/>
      <c r="K237" s="392"/>
      <c r="L237" s="392"/>
      <c r="M237" s="392"/>
      <c r="N237" s="392"/>
      <c r="O237" s="392"/>
      <c r="P237" s="392"/>
      <c r="Q237" s="392"/>
      <c r="R237" s="392"/>
      <c r="S237" s="392"/>
      <c r="T237" s="392"/>
      <c r="U237" s="392"/>
      <c r="V237" s="392"/>
      <c r="W237" s="392"/>
      <c r="X237" s="392"/>
      <c r="Y237" s="392"/>
      <c r="Z237" s="392"/>
      <c r="AA237" s="392"/>
      <c r="AB237" s="392"/>
      <c r="AC237" s="392"/>
      <c r="AD237" s="392"/>
      <c r="AE237" s="392"/>
      <c r="AF237" s="392"/>
      <c r="AG237" s="392"/>
      <c r="AH237" s="392"/>
      <c r="AI237" s="392"/>
      <c r="AJ237" s="392"/>
      <c r="AK237" s="392"/>
      <c r="AL237" s="392"/>
      <c r="AM237" s="392"/>
      <c r="AN237" s="392"/>
      <c r="AO237" s="392"/>
      <c r="AP237" s="392"/>
      <c r="AQ237" s="392"/>
      <c r="AR237" s="392"/>
      <c r="AS237" s="392"/>
      <c r="AT237" s="392"/>
    </row>
    <row r="238" ht="10.5" customHeight="1">
      <c r="A238" s="393"/>
      <c r="B238" s="393"/>
      <c r="C238" s="393"/>
      <c r="D238" s="393"/>
      <c r="E238" s="393"/>
      <c r="F238" s="393"/>
      <c r="G238" s="393"/>
      <c r="H238" s="393"/>
      <c r="I238" s="393"/>
      <c r="J238" s="393"/>
      <c r="K238" s="393"/>
      <c r="L238" s="393"/>
      <c r="M238" s="393"/>
      <c r="N238" s="393"/>
      <c r="O238" s="393"/>
      <c r="P238" s="393"/>
      <c r="Q238" s="393"/>
      <c r="R238" s="393"/>
      <c r="S238" s="393"/>
      <c r="T238" s="393"/>
      <c r="U238" s="393"/>
      <c r="V238" s="393"/>
      <c r="W238" s="393"/>
      <c r="X238" s="393"/>
      <c r="Y238" s="393"/>
      <c r="Z238" s="393"/>
      <c r="AA238" s="393"/>
      <c r="AB238" s="393"/>
      <c r="AC238" s="393"/>
      <c r="AD238" s="393"/>
      <c r="AE238" s="393"/>
      <c r="AF238" s="393"/>
      <c r="AG238" s="393"/>
      <c r="AH238" s="393"/>
      <c r="AI238" s="393"/>
      <c r="AJ238" s="393"/>
      <c r="AK238" s="393"/>
      <c r="AL238" s="393"/>
      <c r="AM238" s="393"/>
      <c r="AN238" s="393"/>
      <c r="AO238" s="393"/>
      <c r="AP238" s="393"/>
      <c r="AQ238" s="393"/>
      <c r="AR238" s="393"/>
      <c r="AS238" s="393"/>
      <c r="AT238" s="393"/>
    </row>
    <row r="239" ht="10.5" customHeight="1">
      <c r="A239" s="393"/>
      <c r="B239" s="393"/>
      <c r="C239" s="393"/>
      <c r="D239" s="393"/>
      <c r="E239" s="393"/>
      <c r="F239" s="393"/>
      <c r="G239" s="393"/>
      <c r="H239" s="393"/>
      <c r="I239" s="393"/>
      <c r="J239" s="393"/>
      <c r="K239" s="393"/>
      <c r="L239" s="393"/>
      <c r="M239" s="393"/>
      <c r="N239" s="393"/>
      <c r="O239" s="393"/>
      <c r="P239" s="393"/>
      <c r="Q239" s="393"/>
      <c r="R239" s="393"/>
      <c r="S239" s="393"/>
      <c r="T239" s="393"/>
      <c r="U239" s="393"/>
      <c r="V239" s="393"/>
      <c r="W239" s="393"/>
      <c r="X239" s="393"/>
      <c r="Y239" s="393"/>
      <c r="Z239" s="393"/>
      <c r="AA239" s="393"/>
      <c r="AB239" s="393"/>
      <c r="AC239" s="393"/>
      <c r="AD239" s="393"/>
      <c r="AE239" s="393"/>
      <c r="AF239" s="393"/>
      <c r="AG239" s="393"/>
      <c r="AH239" s="393"/>
      <c r="AI239" s="393"/>
      <c r="AJ239" s="393"/>
      <c r="AK239" s="393"/>
      <c r="AL239" s="393"/>
      <c r="AM239" s="393"/>
      <c r="AN239" s="393"/>
      <c r="AO239" s="393"/>
      <c r="AP239" s="393"/>
      <c r="AQ239" s="393"/>
      <c r="AR239" s="393"/>
      <c r="AS239" s="393"/>
      <c r="AT239" s="393"/>
    </row>
    <row r="240" ht="10.5" customHeight="1">
      <c r="A240" s="393"/>
      <c r="B240" s="393"/>
      <c r="C240" s="393"/>
      <c r="D240" s="393"/>
      <c r="E240" s="393"/>
      <c r="F240" s="393"/>
      <c r="G240" s="393"/>
      <c r="H240" s="393"/>
      <c r="I240" s="393"/>
      <c r="J240" s="393"/>
      <c r="K240" s="393"/>
      <c r="L240" s="393"/>
      <c r="M240" s="393"/>
      <c r="N240" s="393"/>
      <c r="O240" s="393"/>
      <c r="P240" s="393"/>
      <c r="Q240" s="393"/>
      <c r="R240" s="393"/>
      <c r="S240" s="393"/>
      <c r="T240" s="393"/>
      <c r="U240" s="393"/>
      <c r="V240" s="393"/>
      <c r="W240" s="393"/>
      <c r="X240" s="393"/>
      <c r="Y240" s="393"/>
      <c r="Z240" s="393"/>
      <c r="AA240" s="393"/>
      <c r="AB240" s="393"/>
      <c r="AC240" s="393"/>
      <c r="AD240" s="393"/>
      <c r="AE240" s="393"/>
      <c r="AF240" s="393"/>
      <c r="AG240" s="393"/>
      <c r="AH240" s="393"/>
      <c r="AI240" s="393"/>
      <c r="AJ240" s="393"/>
      <c r="AK240" s="393"/>
      <c r="AL240" s="393"/>
      <c r="AM240" s="393"/>
      <c r="AN240" s="393"/>
      <c r="AO240" s="393"/>
      <c r="AP240" s="393"/>
      <c r="AQ240" s="393"/>
      <c r="AR240" s="393"/>
      <c r="AS240" s="393"/>
      <c r="AT240" s="393"/>
    </row>
    <row r="241" ht="10.5" customHeight="1">
      <c r="A241" s="394"/>
      <c r="B241" s="394"/>
      <c r="C241" s="394"/>
      <c r="D241" s="394"/>
      <c r="E241" s="394"/>
      <c r="F241" s="394"/>
      <c r="G241" s="394"/>
      <c r="H241" s="394"/>
      <c r="I241" s="394"/>
      <c r="J241" s="394"/>
      <c r="K241" s="394"/>
      <c r="L241" s="394"/>
      <c r="M241" s="394"/>
      <c r="N241" s="394"/>
      <c r="O241" s="394"/>
      <c r="P241" s="394"/>
      <c r="Q241" s="394"/>
      <c r="R241" s="394"/>
      <c r="S241" s="394"/>
      <c r="T241" s="394"/>
      <c r="U241" s="394"/>
      <c r="V241" s="394"/>
      <c r="W241" s="394"/>
      <c r="X241" s="394"/>
      <c r="Y241" s="394"/>
      <c r="Z241" s="394"/>
      <c r="AA241" s="394"/>
      <c r="AB241" s="394"/>
      <c r="AC241" s="394"/>
      <c r="AD241" s="394"/>
      <c r="AE241" s="394"/>
      <c r="AF241" s="394"/>
      <c r="AG241" s="394"/>
      <c r="AH241" s="394"/>
      <c r="AI241" s="394"/>
      <c r="AJ241" s="394"/>
      <c r="AK241" s="394"/>
      <c r="AL241" s="394"/>
      <c r="AM241" s="394"/>
      <c r="AN241" s="394"/>
      <c r="AO241" s="394"/>
      <c r="AP241" s="394"/>
      <c r="AQ241" s="394"/>
      <c r="AR241" s="394"/>
      <c r="AS241" s="394"/>
      <c r="AT241" s="394"/>
    </row>
    <row r="242" ht="10.5" customHeight="1">
      <c r="A242" s="391"/>
      <c r="B242" s="391"/>
      <c r="C242" s="391"/>
      <c r="D242" s="391"/>
      <c r="E242" s="391"/>
      <c r="F242" s="391"/>
      <c r="G242" s="391"/>
      <c r="H242" s="391"/>
      <c r="I242" s="391"/>
      <c r="J242" s="391"/>
      <c r="K242" s="391"/>
      <c r="L242" s="391"/>
      <c r="M242" s="391"/>
      <c r="N242" s="391"/>
      <c r="O242" s="391"/>
      <c r="P242" s="391"/>
      <c r="Q242" s="391"/>
      <c r="R242" s="391"/>
      <c r="S242" s="391"/>
      <c r="T242" s="391"/>
      <c r="U242" s="391"/>
      <c r="V242" s="391"/>
      <c r="W242" s="391"/>
      <c r="X242" s="391"/>
      <c r="Y242" s="391"/>
      <c r="Z242" s="391"/>
      <c r="AA242" s="391"/>
      <c r="AB242" s="391"/>
      <c r="AC242" s="391"/>
      <c r="AD242" s="391"/>
      <c r="AE242" s="391"/>
      <c r="AF242" s="391"/>
      <c r="AG242" s="391"/>
      <c r="AH242" s="391"/>
      <c r="AI242" s="391"/>
      <c r="AJ242" s="391"/>
      <c r="AK242" s="391"/>
      <c r="AL242" s="391"/>
      <c r="AM242" s="391"/>
      <c r="AN242" s="391"/>
      <c r="AO242" s="391"/>
      <c r="AP242" s="391"/>
      <c r="AQ242" s="391"/>
      <c r="AR242" s="391"/>
      <c r="AS242" s="391"/>
      <c r="AT242" s="391"/>
    </row>
    <row r="243" ht="10.5" customHeight="1">
      <c r="A243" s="392"/>
      <c r="B243" s="392"/>
      <c r="C243" s="392"/>
      <c r="D243" s="392"/>
      <c r="E243" s="392"/>
      <c r="F243" s="392"/>
      <c r="G243" s="392"/>
      <c r="H243" s="392"/>
      <c r="I243" s="392"/>
      <c r="J243" s="392"/>
      <c r="K243" s="392"/>
      <c r="L243" s="392"/>
      <c r="M243" s="392"/>
      <c r="N243" s="392"/>
      <c r="O243" s="392"/>
      <c r="P243" s="392"/>
      <c r="Q243" s="392"/>
      <c r="R243" s="392"/>
      <c r="S243" s="392"/>
      <c r="T243" s="392"/>
      <c r="U243" s="392"/>
      <c r="V243" s="392"/>
      <c r="W243" s="392"/>
      <c r="X243" s="392"/>
      <c r="Y243" s="392"/>
      <c r="Z243" s="392"/>
      <c r="AA243" s="392"/>
      <c r="AB243" s="392"/>
      <c r="AC243" s="392"/>
      <c r="AD243" s="392"/>
      <c r="AE243" s="392"/>
      <c r="AF243" s="392"/>
      <c r="AG243" s="392"/>
      <c r="AH243" s="392"/>
      <c r="AI243" s="392"/>
      <c r="AJ243" s="392"/>
      <c r="AK243" s="392"/>
      <c r="AL243" s="392"/>
      <c r="AM243" s="392"/>
      <c r="AN243" s="392"/>
      <c r="AO243" s="392"/>
      <c r="AP243" s="392"/>
      <c r="AQ243" s="392"/>
      <c r="AR243" s="392"/>
      <c r="AS243" s="392"/>
      <c r="AT243" s="392"/>
    </row>
    <row r="244" ht="10.5" customHeight="1">
      <c r="A244" s="392"/>
      <c r="B244" s="392"/>
      <c r="C244" s="392"/>
      <c r="D244" s="392"/>
      <c r="E244" s="392"/>
      <c r="F244" s="392"/>
      <c r="G244" s="392"/>
      <c r="H244" s="392"/>
      <c r="I244" s="392"/>
      <c r="J244" s="392"/>
      <c r="K244" s="392"/>
      <c r="L244" s="392"/>
      <c r="M244" s="392"/>
      <c r="N244" s="392"/>
      <c r="O244" s="392"/>
      <c r="P244" s="392"/>
      <c r="Q244" s="392"/>
      <c r="R244" s="392"/>
      <c r="S244" s="392"/>
      <c r="T244" s="392"/>
      <c r="U244" s="392"/>
      <c r="V244" s="392"/>
      <c r="W244" s="392"/>
      <c r="X244" s="392"/>
      <c r="Y244" s="392"/>
      <c r="Z244" s="392"/>
      <c r="AA244" s="392"/>
      <c r="AB244" s="392"/>
      <c r="AC244" s="392"/>
      <c r="AD244" s="392"/>
      <c r="AE244" s="392"/>
      <c r="AF244" s="392"/>
      <c r="AG244" s="392"/>
      <c r="AH244" s="392"/>
      <c r="AI244" s="392"/>
      <c r="AJ244" s="392"/>
      <c r="AK244" s="392"/>
      <c r="AL244" s="392"/>
      <c r="AM244" s="392"/>
      <c r="AN244" s="392"/>
      <c r="AO244" s="392"/>
      <c r="AP244" s="392"/>
      <c r="AQ244" s="392"/>
      <c r="AR244" s="392"/>
      <c r="AS244" s="392"/>
      <c r="AT244" s="392"/>
    </row>
    <row r="245" ht="10.5" customHeight="1">
      <c r="A245" s="392"/>
      <c r="B245" s="392"/>
      <c r="C245" s="392"/>
      <c r="D245" s="392"/>
      <c r="E245" s="392"/>
      <c r="F245" s="392"/>
      <c r="G245" s="392"/>
      <c r="H245" s="392"/>
      <c r="I245" s="392"/>
      <c r="J245" s="392"/>
      <c r="K245" s="392"/>
      <c r="L245" s="392"/>
      <c r="M245" s="392"/>
      <c r="N245" s="392"/>
      <c r="O245" s="392"/>
      <c r="P245" s="392"/>
      <c r="Q245" s="392"/>
      <c r="R245" s="392"/>
      <c r="S245" s="392"/>
      <c r="T245" s="392"/>
      <c r="U245" s="392"/>
      <c r="V245" s="392"/>
      <c r="W245" s="392"/>
      <c r="X245" s="392"/>
      <c r="Y245" s="392"/>
      <c r="Z245" s="392"/>
      <c r="AA245" s="392"/>
      <c r="AB245" s="392"/>
      <c r="AC245" s="392"/>
      <c r="AD245" s="392"/>
      <c r="AE245" s="392"/>
      <c r="AF245" s="392"/>
      <c r="AG245" s="392"/>
      <c r="AH245" s="392"/>
      <c r="AI245" s="392"/>
      <c r="AJ245" s="392"/>
      <c r="AK245" s="392"/>
      <c r="AL245" s="392"/>
      <c r="AM245" s="392"/>
      <c r="AN245" s="392"/>
      <c r="AO245" s="392"/>
      <c r="AP245" s="392"/>
      <c r="AQ245" s="392"/>
      <c r="AR245" s="392"/>
      <c r="AS245" s="392"/>
      <c r="AT245" s="392"/>
    </row>
    <row r="246" ht="10.5" customHeight="1">
      <c r="A246" s="392"/>
      <c r="B246" s="392"/>
      <c r="C246" s="392"/>
      <c r="D246" s="392"/>
      <c r="E246" s="392"/>
      <c r="F246" s="392"/>
      <c r="G246" s="392"/>
      <c r="H246" s="392"/>
      <c r="I246" s="392"/>
      <c r="J246" s="392"/>
      <c r="K246" s="392"/>
      <c r="L246" s="392"/>
      <c r="M246" s="392"/>
      <c r="N246" s="392"/>
      <c r="O246" s="392"/>
      <c r="P246" s="392"/>
      <c r="Q246" s="392"/>
      <c r="R246" s="392"/>
      <c r="S246" s="392"/>
      <c r="T246" s="392"/>
      <c r="U246" s="392"/>
      <c r="V246" s="392"/>
      <c r="W246" s="392"/>
      <c r="X246" s="392"/>
      <c r="Y246" s="392"/>
      <c r="Z246" s="392"/>
      <c r="AA246" s="392"/>
      <c r="AB246" s="392"/>
      <c r="AC246" s="392"/>
      <c r="AD246" s="392"/>
      <c r="AE246" s="392"/>
      <c r="AF246" s="392"/>
      <c r="AG246" s="392"/>
      <c r="AH246" s="392"/>
      <c r="AI246" s="392"/>
      <c r="AJ246" s="392"/>
      <c r="AK246" s="392"/>
      <c r="AL246" s="392"/>
      <c r="AM246" s="392"/>
      <c r="AN246" s="392"/>
      <c r="AO246" s="392"/>
      <c r="AP246" s="392"/>
      <c r="AQ246" s="392"/>
      <c r="AR246" s="392"/>
      <c r="AS246" s="392"/>
      <c r="AT246" s="392"/>
    </row>
    <row r="247" ht="10.5" customHeight="1">
      <c r="A247" s="392"/>
      <c r="B247" s="392"/>
      <c r="C247" s="392"/>
      <c r="D247" s="392"/>
      <c r="E247" s="392"/>
      <c r="F247" s="392"/>
      <c r="G247" s="392"/>
      <c r="H247" s="392"/>
      <c r="I247" s="392"/>
      <c r="J247" s="392"/>
      <c r="K247" s="392"/>
      <c r="L247" s="392"/>
      <c r="M247" s="392"/>
      <c r="N247" s="392"/>
      <c r="O247" s="392"/>
      <c r="P247" s="392"/>
      <c r="Q247" s="392"/>
      <c r="R247" s="392"/>
      <c r="S247" s="392"/>
      <c r="T247" s="392"/>
      <c r="U247" s="392"/>
      <c r="V247" s="392"/>
      <c r="W247" s="392"/>
      <c r="X247" s="392"/>
      <c r="Y247" s="392"/>
      <c r="Z247" s="392"/>
      <c r="AA247" s="392"/>
      <c r="AB247" s="392"/>
      <c r="AC247" s="392"/>
      <c r="AD247" s="392"/>
      <c r="AE247" s="392"/>
      <c r="AF247" s="392"/>
      <c r="AG247" s="392"/>
      <c r="AH247" s="392"/>
      <c r="AI247" s="392"/>
      <c r="AJ247" s="392"/>
      <c r="AK247" s="392"/>
      <c r="AL247" s="392"/>
      <c r="AM247" s="392"/>
      <c r="AN247" s="392"/>
      <c r="AO247" s="392"/>
      <c r="AP247" s="392"/>
      <c r="AQ247" s="392"/>
      <c r="AR247" s="392"/>
      <c r="AS247" s="392"/>
      <c r="AT247" s="392"/>
    </row>
    <row r="248" ht="10.5" customHeight="1">
      <c r="A248" s="392"/>
      <c r="B248" s="392"/>
      <c r="C248" s="392"/>
      <c r="D248" s="392"/>
      <c r="E248" s="392"/>
      <c r="F248" s="392"/>
      <c r="G248" s="392"/>
      <c r="H248" s="392"/>
      <c r="I248" s="392"/>
      <c r="J248" s="392"/>
      <c r="K248" s="392"/>
      <c r="L248" s="392"/>
      <c r="M248" s="392"/>
      <c r="N248" s="392"/>
      <c r="O248" s="392"/>
      <c r="P248" s="392"/>
      <c r="Q248" s="392"/>
      <c r="R248" s="392"/>
      <c r="S248" s="392"/>
      <c r="T248" s="392"/>
      <c r="U248" s="392"/>
      <c r="V248" s="392"/>
      <c r="W248" s="392"/>
      <c r="X248" s="392"/>
      <c r="Y248" s="392"/>
      <c r="Z248" s="392"/>
      <c r="AA248" s="392"/>
      <c r="AB248" s="392"/>
      <c r="AC248" s="392"/>
      <c r="AD248" s="392"/>
      <c r="AE248" s="392"/>
      <c r="AF248" s="392"/>
      <c r="AG248" s="392"/>
      <c r="AH248" s="392"/>
      <c r="AI248" s="392"/>
      <c r="AJ248" s="392"/>
      <c r="AK248" s="392"/>
      <c r="AL248" s="392"/>
      <c r="AM248" s="392"/>
      <c r="AN248" s="392"/>
      <c r="AO248" s="392"/>
      <c r="AP248" s="392"/>
      <c r="AQ248" s="392"/>
      <c r="AR248" s="392"/>
      <c r="AS248" s="392"/>
      <c r="AT248" s="392"/>
    </row>
    <row r="249" ht="10.5" customHeight="1">
      <c r="A249" s="393"/>
      <c r="B249" s="393"/>
      <c r="C249" s="393"/>
      <c r="D249" s="393"/>
      <c r="E249" s="393"/>
      <c r="F249" s="393"/>
      <c r="G249" s="393"/>
      <c r="H249" s="393"/>
      <c r="I249" s="393"/>
      <c r="J249" s="393"/>
      <c r="K249" s="393"/>
      <c r="L249" s="393"/>
      <c r="M249" s="393"/>
      <c r="N249" s="393"/>
      <c r="O249" s="393"/>
      <c r="P249" s="393"/>
      <c r="Q249" s="393"/>
      <c r="R249" s="393"/>
      <c r="S249" s="393"/>
      <c r="T249" s="393"/>
      <c r="U249" s="393"/>
      <c r="V249" s="393"/>
      <c r="W249" s="393"/>
      <c r="X249" s="393"/>
      <c r="Y249" s="393"/>
      <c r="Z249" s="393"/>
      <c r="AA249" s="393"/>
      <c r="AB249" s="393"/>
      <c r="AC249" s="393"/>
      <c r="AD249" s="393"/>
      <c r="AE249" s="393"/>
      <c r="AF249" s="393"/>
      <c r="AG249" s="393"/>
      <c r="AH249" s="393"/>
      <c r="AI249" s="393"/>
      <c r="AJ249" s="393"/>
      <c r="AK249" s="393"/>
      <c r="AL249" s="393"/>
      <c r="AM249" s="393"/>
      <c r="AN249" s="393"/>
      <c r="AO249" s="393"/>
      <c r="AP249" s="393"/>
      <c r="AQ249" s="393"/>
      <c r="AR249" s="393"/>
      <c r="AS249" s="393"/>
      <c r="AT249" s="393"/>
    </row>
    <row r="250" ht="10.5" customHeight="1">
      <c r="A250" s="393"/>
      <c r="B250" s="393"/>
      <c r="C250" s="393"/>
      <c r="D250" s="393"/>
      <c r="E250" s="393"/>
      <c r="F250" s="393"/>
      <c r="G250" s="393"/>
      <c r="H250" s="393"/>
      <c r="I250" s="393"/>
      <c r="J250" s="393"/>
      <c r="K250" s="393"/>
      <c r="L250" s="393"/>
      <c r="M250" s="393"/>
      <c r="N250" s="393"/>
      <c r="O250" s="393"/>
      <c r="P250" s="393"/>
      <c r="Q250" s="393"/>
      <c r="R250" s="393"/>
      <c r="S250" s="393"/>
      <c r="T250" s="393"/>
      <c r="U250" s="393"/>
      <c r="V250" s="393"/>
      <c r="W250" s="393"/>
      <c r="X250" s="393"/>
      <c r="Y250" s="393"/>
      <c r="Z250" s="393"/>
      <c r="AA250" s="393"/>
      <c r="AB250" s="393"/>
      <c r="AC250" s="393"/>
      <c r="AD250" s="393"/>
      <c r="AE250" s="393"/>
      <c r="AF250" s="393"/>
      <c r="AG250" s="393"/>
      <c r="AH250" s="393"/>
      <c r="AI250" s="393"/>
      <c r="AJ250" s="393"/>
      <c r="AK250" s="393"/>
      <c r="AL250" s="393"/>
      <c r="AM250" s="393"/>
      <c r="AN250" s="393"/>
      <c r="AO250" s="393"/>
      <c r="AP250" s="393"/>
      <c r="AQ250" s="393"/>
      <c r="AR250" s="393"/>
      <c r="AS250" s="393"/>
      <c r="AT250" s="393"/>
    </row>
    <row r="251" ht="10.5" customHeight="1">
      <c r="A251" s="393"/>
      <c r="B251" s="393"/>
      <c r="C251" s="393"/>
      <c r="D251" s="393"/>
      <c r="E251" s="393"/>
      <c r="F251" s="393"/>
      <c r="G251" s="393"/>
      <c r="H251" s="393"/>
      <c r="I251" s="393"/>
      <c r="J251" s="393"/>
      <c r="K251" s="393"/>
      <c r="L251" s="393"/>
      <c r="M251" s="393"/>
      <c r="N251" s="393"/>
      <c r="O251" s="393"/>
      <c r="P251" s="393"/>
      <c r="Q251" s="393"/>
      <c r="R251" s="393"/>
      <c r="S251" s="393"/>
      <c r="T251" s="393"/>
      <c r="U251" s="393"/>
      <c r="V251" s="393"/>
      <c r="W251" s="393"/>
      <c r="X251" s="393"/>
      <c r="Y251" s="393"/>
      <c r="Z251" s="393"/>
      <c r="AA251" s="393"/>
      <c r="AB251" s="393"/>
      <c r="AC251" s="393"/>
      <c r="AD251" s="393"/>
      <c r="AE251" s="393"/>
      <c r="AF251" s="393"/>
      <c r="AG251" s="393"/>
      <c r="AH251" s="393"/>
      <c r="AI251" s="393"/>
      <c r="AJ251" s="393"/>
      <c r="AK251" s="393"/>
      <c r="AL251" s="393"/>
      <c r="AM251" s="393"/>
      <c r="AN251" s="393"/>
      <c r="AO251" s="393"/>
      <c r="AP251" s="393"/>
      <c r="AQ251" s="393"/>
      <c r="AR251" s="393"/>
      <c r="AS251" s="393"/>
      <c r="AT251" s="393"/>
    </row>
    <row r="252" ht="10.5" customHeight="1">
      <c r="A252" s="394"/>
      <c r="B252" s="394"/>
      <c r="C252" s="394"/>
      <c r="D252" s="394"/>
      <c r="E252" s="394"/>
      <c r="F252" s="394"/>
      <c r="G252" s="394"/>
      <c r="H252" s="394"/>
      <c r="I252" s="394"/>
      <c r="J252" s="394"/>
      <c r="K252" s="394"/>
      <c r="L252" s="394"/>
      <c r="M252" s="394"/>
      <c r="N252" s="394"/>
      <c r="O252" s="394"/>
      <c r="P252" s="394"/>
      <c r="Q252" s="394"/>
      <c r="R252" s="394"/>
      <c r="S252" s="394"/>
      <c r="T252" s="394"/>
      <c r="U252" s="394"/>
      <c r="V252" s="394"/>
      <c r="W252" s="394"/>
      <c r="X252" s="394"/>
      <c r="Y252" s="394"/>
      <c r="Z252" s="394"/>
      <c r="AA252" s="394"/>
      <c r="AB252" s="394"/>
      <c r="AC252" s="394"/>
      <c r="AD252" s="394"/>
      <c r="AE252" s="394"/>
      <c r="AF252" s="394"/>
      <c r="AG252" s="394"/>
      <c r="AH252" s="394"/>
      <c r="AI252" s="394"/>
      <c r="AJ252" s="394"/>
      <c r="AK252" s="394"/>
      <c r="AL252" s="394"/>
      <c r="AM252" s="394"/>
      <c r="AN252" s="394"/>
      <c r="AO252" s="394"/>
      <c r="AP252" s="394"/>
      <c r="AQ252" s="394"/>
      <c r="AR252" s="394"/>
      <c r="AS252" s="394"/>
      <c r="AT252" s="394"/>
    </row>
    <row r="253" ht="10.5" customHeight="1">
      <c r="A253" s="391"/>
      <c r="B253" s="391"/>
      <c r="C253" s="391"/>
      <c r="D253" s="391"/>
      <c r="E253" s="391"/>
      <c r="F253" s="391"/>
      <c r="G253" s="391"/>
      <c r="H253" s="391"/>
      <c r="I253" s="391"/>
      <c r="J253" s="391"/>
      <c r="K253" s="391"/>
      <c r="L253" s="391"/>
      <c r="M253" s="391"/>
      <c r="N253" s="391"/>
      <c r="O253" s="391"/>
      <c r="P253" s="391"/>
      <c r="Q253" s="391"/>
      <c r="R253" s="391"/>
      <c r="S253" s="391"/>
      <c r="T253" s="391"/>
      <c r="U253" s="391"/>
      <c r="V253" s="391"/>
      <c r="W253" s="391"/>
      <c r="X253" s="391"/>
      <c r="Y253" s="391"/>
      <c r="Z253" s="391"/>
      <c r="AA253" s="391"/>
      <c r="AB253" s="391"/>
      <c r="AC253" s="391"/>
      <c r="AD253" s="391"/>
      <c r="AE253" s="391"/>
      <c r="AF253" s="391"/>
      <c r="AG253" s="391"/>
      <c r="AH253" s="391"/>
      <c r="AI253" s="391"/>
      <c r="AJ253" s="391"/>
      <c r="AK253" s="391"/>
      <c r="AL253" s="391"/>
      <c r="AM253" s="391"/>
      <c r="AN253" s="391"/>
      <c r="AO253" s="391"/>
      <c r="AP253" s="391"/>
      <c r="AQ253" s="391"/>
      <c r="AR253" s="391"/>
      <c r="AS253" s="391"/>
      <c r="AT253" s="391"/>
    </row>
    <row r="254" ht="10.5" customHeight="1">
      <c r="A254" s="392"/>
      <c r="B254" s="392"/>
      <c r="C254" s="392"/>
      <c r="D254" s="392"/>
      <c r="E254" s="392"/>
      <c r="F254" s="392"/>
      <c r="G254" s="392"/>
      <c r="H254" s="392"/>
      <c r="I254" s="392"/>
      <c r="J254" s="392"/>
      <c r="K254" s="392"/>
      <c r="L254" s="392"/>
      <c r="M254" s="392"/>
      <c r="N254" s="392"/>
      <c r="O254" s="392"/>
      <c r="P254" s="392"/>
      <c r="Q254" s="392"/>
      <c r="R254" s="392"/>
      <c r="S254" s="392"/>
      <c r="T254" s="392"/>
      <c r="U254" s="392"/>
      <c r="V254" s="392"/>
      <c r="W254" s="392"/>
      <c r="X254" s="392"/>
      <c r="Y254" s="392"/>
      <c r="Z254" s="392"/>
      <c r="AA254" s="392"/>
      <c r="AB254" s="392"/>
      <c r="AC254" s="392"/>
      <c r="AD254" s="392"/>
      <c r="AE254" s="392"/>
      <c r="AF254" s="392"/>
      <c r="AG254" s="392"/>
      <c r="AH254" s="392"/>
      <c r="AI254" s="392"/>
      <c r="AJ254" s="392"/>
      <c r="AK254" s="392"/>
      <c r="AL254" s="392"/>
      <c r="AM254" s="392"/>
      <c r="AN254" s="392"/>
      <c r="AO254" s="392"/>
      <c r="AP254" s="392"/>
      <c r="AQ254" s="392"/>
      <c r="AR254" s="392"/>
      <c r="AS254" s="392"/>
      <c r="AT254" s="392"/>
    </row>
    <row r="255" ht="10.5" customHeight="1">
      <c r="A255" s="392"/>
      <c r="B255" s="392"/>
      <c r="C255" s="392"/>
      <c r="D255" s="392"/>
      <c r="E255" s="392"/>
      <c r="F255" s="392"/>
      <c r="G255" s="392"/>
      <c r="H255" s="392"/>
      <c r="I255" s="392"/>
      <c r="J255" s="392"/>
      <c r="K255" s="392"/>
      <c r="L255" s="392"/>
      <c r="M255" s="392"/>
      <c r="N255" s="392"/>
      <c r="O255" s="392"/>
      <c r="P255" s="392"/>
      <c r="Q255" s="392"/>
      <c r="R255" s="392"/>
      <c r="S255" s="392"/>
      <c r="T255" s="392"/>
      <c r="U255" s="392"/>
      <c r="V255" s="392"/>
      <c r="W255" s="392"/>
      <c r="X255" s="392"/>
      <c r="Y255" s="392"/>
      <c r="Z255" s="392"/>
      <c r="AA255" s="392"/>
      <c r="AB255" s="392"/>
      <c r="AC255" s="392"/>
      <c r="AD255" s="392"/>
      <c r="AE255" s="392"/>
      <c r="AF255" s="392"/>
      <c r="AG255" s="392"/>
      <c r="AH255" s="392"/>
      <c r="AI255" s="392"/>
      <c r="AJ255" s="392"/>
      <c r="AK255" s="392"/>
      <c r="AL255" s="392"/>
      <c r="AM255" s="392"/>
      <c r="AN255" s="392"/>
      <c r="AO255" s="392"/>
      <c r="AP255" s="392"/>
      <c r="AQ255" s="392"/>
      <c r="AR255" s="392"/>
      <c r="AS255" s="392"/>
      <c r="AT255" s="392"/>
    </row>
    <row r="256" ht="10.5" customHeight="1">
      <c r="A256" s="392"/>
      <c r="B256" s="392"/>
      <c r="C256" s="392"/>
      <c r="D256" s="392"/>
      <c r="E256" s="392"/>
      <c r="F256" s="392"/>
      <c r="G256" s="392"/>
      <c r="H256" s="392"/>
      <c r="I256" s="392"/>
      <c r="J256" s="392"/>
      <c r="K256" s="392"/>
      <c r="L256" s="392"/>
      <c r="M256" s="392"/>
      <c r="N256" s="392"/>
      <c r="O256" s="392"/>
      <c r="P256" s="392"/>
      <c r="Q256" s="392"/>
      <c r="R256" s="392"/>
      <c r="S256" s="392"/>
      <c r="T256" s="392"/>
      <c r="U256" s="392"/>
      <c r="V256" s="392"/>
      <c r="W256" s="392"/>
      <c r="X256" s="392"/>
      <c r="Y256" s="392"/>
      <c r="Z256" s="392"/>
      <c r="AA256" s="392"/>
      <c r="AB256" s="392"/>
      <c r="AC256" s="392"/>
      <c r="AD256" s="392"/>
      <c r="AE256" s="392"/>
      <c r="AF256" s="392"/>
      <c r="AG256" s="392"/>
      <c r="AH256" s="392"/>
      <c r="AI256" s="392"/>
      <c r="AJ256" s="392"/>
      <c r="AK256" s="392"/>
      <c r="AL256" s="392"/>
      <c r="AM256" s="392"/>
      <c r="AN256" s="392"/>
      <c r="AO256" s="392"/>
      <c r="AP256" s="392"/>
      <c r="AQ256" s="392"/>
      <c r="AR256" s="392"/>
      <c r="AS256" s="392"/>
      <c r="AT256" s="392"/>
    </row>
    <row r="257" ht="10.5" customHeight="1">
      <c r="A257" s="392"/>
      <c r="B257" s="392"/>
      <c r="C257" s="392"/>
      <c r="D257" s="392"/>
      <c r="E257" s="392"/>
      <c r="F257" s="392"/>
      <c r="G257" s="392"/>
      <c r="H257" s="392"/>
      <c r="I257" s="392"/>
      <c r="J257" s="392"/>
      <c r="K257" s="392"/>
      <c r="L257" s="392"/>
      <c r="M257" s="392"/>
      <c r="N257" s="392"/>
      <c r="O257" s="392"/>
      <c r="P257" s="392"/>
      <c r="Q257" s="392"/>
      <c r="R257" s="392"/>
      <c r="S257" s="392"/>
      <c r="T257" s="392"/>
      <c r="U257" s="392"/>
      <c r="V257" s="392"/>
      <c r="W257" s="392"/>
      <c r="X257" s="392"/>
      <c r="Y257" s="392"/>
      <c r="Z257" s="392"/>
      <c r="AA257" s="392"/>
      <c r="AB257" s="392"/>
      <c r="AC257" s="392"/>
      <c r="AD257" s="392"/>
      <c r="AE257" s="392"/>
      <c r="AF257" s="392"/>
      <c r="AG257" s="392"/>
      <c r="AH257" s="392"/>
      <c r="AI257" s="392"/>
      <c r="AJ257" s="392"/>
      <c r="AK257" s="392"/>
      <c r="AL257" s="392"/>
      <c r="AM257" s="392"/>
      <c r="AN257" s="392"/>
      <c r="AO257" s="392"/>
      <c r="AP257" s="392"/>
      <c r="AQ257" s="392"/>
      <c r="AR257" s="392"/>
      <c r="AS257" s="392"/>
      <c r="AT257" s="392"/>
    </row>
    <row r="258" ht="10.5" customHeight="1">
      <c r="A258" s="392"/>
      <c r="B258" s="392"/>
      <c r="C258" s="392"/>
      <c r="D258" s="392"/>
      <c r="E258" s="392"/>
      <c r="F258" s="392"/>
      <c r="G258" s="392"/>
      <c r="H258" s="392"/>
      <c r="I258" s="392"/>
      <c r="J258" s="392"/>
      <c r="K258" s="392"/>
      <c r="L258" s="392"/>
      <c r="M258" s="392"/>
      <c r="N258" s="392"/>
      <c r="O258" s="392"/>
      <c r="P258" s="392"/>
      <c r="Q258" s="392"/>
      <c r="R258" s="392"/>
      <c r="S258" s="392"/>
      <c r="T258" s="392"/>
      <c r="U258" s="392"/>
      <c r="V258" s="392"/>
      <c r="W258" s="392"/>
      <c r="X258" s="392"/>
      <c r="Y258" s="392"/>
      <c r="Z258" s="392"/>
      <c r="AA258" s="392"/>
      <c r="AB258" s="392"/>
      <c r="AC258" s="392"/>
      <c r="AD258" s="392"/>
      <c r="AE258" s="392"/>
      <c r="AF258" s="392"/>
      <c r="AG258" s="392"/>
      <c r="AH258" s="392"/>
      <c r="AI258" s="392"/>
      <c r="AJ258" s="392"/>
      <c r="AK258" s="392"/>
      <c r="AL258" s="392"/>
      <c r="AM258" s="392"/>
      <c r="AN258" s="392"/>
      <c r="AO258" s="392"/>
      <c r="AP258" s="392"/>
      <c r="AQ258" s="392"/>
      <c r="AR258" s="392"/>
      <c r="AS258" s="392"/>
      <c r="AT258" s="392"/>
    </row>
    <row r="259" ht="10.5" customHeight="1">
      <c r="A259" s="392"/>
      <c r="B259" s="392"/>
      <c r="C259" s="392"/>
      <c r="D259" s="392"/>
      <c r="E259" s="392"/>
      <c r="F259" s="392"/>
      <c r="G259" s="392"/>
      <c r="H259" s="392"/>
      <c r="I259" s="392"/>
      <c r="J259" s="392"/>
      <c r="K259" s="392"/>
      <c r="L259" s="392"/>
      <c r="M259" s="392"/>
      <c r="N259" s="392"/>
      <c r="O259" s="392"/>
      <c r="P259" s="392"/>
      <c r="Q259" s="392"/>
      <c r="R259" s="392"/>
      <c r="S259" s="392"/>
      <c r="T259" s="392"/>
      <c r="U259" s="392"/>
      <c r="V259" s="392"/>
      <c r="W259" s="392"/>
      <c r="X259" s="392"/>
      <c r="Y259" s="392"/>
      <c r="Z259" s="392"/>
      <c r="AA259" s="392"/>
      <c r="AB259" s="392"/>
      <c r="AC259" s="392"/>
      <c r="AD259" s="392"/>
      <c r="AE259" s="392"/>
      <c r="AF259" s="392"/>
      <c r="AG259" s="392"/>
      <c r="AH259" s="392"/>
      <c r="AI259" s="392"/>
      <c r="AJ259" s="392"/>
      <c r="AK259" s="392"/>
      <c r="AL259" s="392"/>
      <c r="AM259" s="392"/>
      <c r="AN259" s="392"/>
      <c r="AO259" s="392"/>
      <c r="AP259" s="392"/>
      <c r="AQ259" s="392"/>
      <c r="AR259" s="392"/>
      <c r="AS259" s="392"/>
      <c r="AT259" s="392"/>
    </row>
    <row r="260" ht="10.5" customHeight="1">
      <c r="A260" s="393"/>
      <c r="B260" s="393"/>
      <c r="C260" s="393"/>
      <c r="D260" s="393"/>
      <c r="E260" s="393"/>
      <c r="F260" s="393"/>
      <c r="G260" s="393"/>
      <c r="H260" s="393"/>
      <c r="I260" s="393"/>
      <c r="J260" s="393"/>
      <c r="K260" s="393"/>
      <c r="L260" s="393"/>
      <c r="M260" s="393"/>
      <c r="N260" s="393"/>
      <c r="O260" s="393"/>
      <c r="P260" s="393"/>
      <c r="Q260" s="393"/>
      <c r="R260" s="393"/>
      <c r="S260" s="393"/>
      <c r="T260" s="393"/>
      <c r="U260" s="393"/>
      <c r="V260" s="393"/>
      <c r="W260" s="393"/>
      <c r="X260" s="393"/>
      <c r="Y260" s="393"/>
      <c r="Z260" s="393"/>
      <c r="AA260" s="393"/>
      <c r="AB260" s="393"/>
      <c r="AC260" s="393"/>
      <c r="AD260" s="393"/>
      <c r="AE260" s="393"/>
      <c r="AF260" s="393"/>
      <c r="AG260" s="393"/>
      <c r="AH260" s="393"/>
      <c r="AI260" s="393"/>
      <c r="AJ260" s="393"/>
      <c r="AK260" s="393"/>
      <c r="AL260" s="393"/>
      <c r="AM260" s="393"/>
      <c r="AN260" s="393"/>
      <c r="AO260" s="393"/>
      <c r="AP260" s="393"/>
      <c r="AQ260" s="393"/>
      <c r="AR260" s="393"/>
      <c r="AS260" s="393"/>
      <c r="AT260" s="393"/>
    </row>
    <row r="261" ht="10.5" customHeight="1">
      <c r="A261" s="393"/>
      <c r="B261" s="393"/>
      <c r="C261" s="393"/>
      <c r="D261" s="393"/>
      <c r="E261" s="393"/>
      <c r="F261" s="393"/>
      <c r="G261" s="393"/>
      <c r="H261" s="393"/>
      <c r="I261" s="393"/>
      <c r="J261" s="393"/>
      <c r="K261" s="393"/>
      <c r="L261" s="393"/>
      <c r="M261" s="393"/>
      <c r="N261" s="393"/>
      <c r="O261" s="393"/>
      <c r="P261" s="393"/>
      <c r="Q261" s="393"/>
      <c r="R261" s="393"/>
      <c r="S261" s="393"/>
      <c r="T261" s="393"/>
      <c r="U261" s="393"/>
      <c r="V261" s="393"/>
      <c r="W261" s="393"/>
      <c r="X261" s="393"/>
      <c r="Y261" s="393"/>
      <c r="Z261" s="393"/>
      <c r="AA261" s="393"/>
      <c r="AB261" s="393"/>
      <c r="AC261" s="393"/>
      <c r="AD261" s="393"/>
      <c r="AE261" s="393"/>
      <c r="AF261" s="393"/>
      <c r="AG261" s="393"/>
      <c r="AH261" s="393"/>
      <c r="AI261" s="393"/>
      <c r="AJ261" s="393"/>
      <c r="AK261" s="393"/>
      <c r="AL261" s="393"/>
      <c r="AM261" s="393"/>
      <c r="AN261" s="393"/>
      <c r="AO261" s="393"/>
      <c r="AP261" s="393"/>
      <c r="AQ261" s="393"/>
      <c r="AR261" s="393"/>
      <c r="AS261" s="393"/>
      <c r="AT261" s="393"/>
    </row>
    <row r="262" ht="10.5" customHeight="1">
      <c r="A262" s="393"/>
      <c r="B262" s="393"/>
      <c r="C262" s="393"/>
      <c r="D262" s="393"/>
      <c r="E262" s="393"/>
      <c r="F262" s="393"/>
      <c r="G262" s="393"/>
      <c r="H262" s="393"/>
      <c r="I262" s="393"/>
      <c r="J262" s="393"/>
      <c r="K262" s="393"/>
      <c r="L262" s="393"/>
      <c r="M262" s="393"/>
      <c r="N262" s="393"/>
      <c r="O262" s="393"/>
      <c r="P262" s="393"/>
      <c r="Q262" s="393"/>
      <c r="R262" s="393"/>
      <c r="S262" s="393"/>
      <c r="T262" s="393"/>
      <c r="U262" s="393"/>
      <c r="V262" s="393"/>
      <c r="W262" s="393"/>
      <c r="X262" s="393"/>
      <c r="Y262" s="393"/>
      <c r="Z262" s="393"/>
      <c r="AA262" s="393"/>
      <c r="AB262" s="393"/>
      <c r="AC262" s="393"/>
      <c r="AD262" s="393"/>
      <c r="AE262" s="393"/>
      <c r="AF262" s="393"/>
      <c r="AG262" s="393"/>
      <c r="AH262" s="393"/>
      <c r="AI262" s="393"/>
      <c r="AJ262" s="393"/>
      <c r="AK262" s="393"/>
      <c r="AL262" s="393"/>
      <c r="AM262" s="393"/>
      <c r="AN262" s="393"/>
      <c r="AO262" s="393"/>
      <c r="AP262" s="393"/>
      <c r="AQ262" s="393"/>
      <c r="AR262" s="393"/>
      <c r="AS262" s="393"/>
      <c r="AT262" s="393"/>
    </row>
    <row r="263" ht="10.5" customHeight="1">
      <c r="A263" s="394"/>
      <c r="B263" s="394"/>
      <c r="C263" s="394"/>
      <c r="D263" s="394"/>
      <c r="E263" s="394"/>
      <c r="F263" s="394"/>
      <c r="G263" s="394"/>
      <c r="H263" s="394"/>
      <c r="I263" s="394"/>
      <c r="J263" s="394"/>
      <c r="K263" s="394"/>
      <c r="L263" s="394"/>
      <c r="M263" s="394"/>
      <c r="N263" s="394"/>
      <c r="O263" s="394"/>
      <c r="P263" s="394"/>
      <c r="Q263" s="394"/>
      <c r="R263" s="394"/>
      <c r="S263" s="394"/>
      <c r="T263" s="394"/>
      <c r="U263" s="394"/>
      <c r="V263" s="394"/>
      <c r="W263" s="394"/>
      <c r="X263" s="394"/>
      <c r="Y263" s="394"/>
      <c r="Z263" s="394"/>
      <c r="AA263" s="394"/>
      <c r="AB263" s="394"/>
      <c r="AC263" s="394"/>
      <c r="AD263" s="394"/>
      <c r="AE263" s="394"/>
      <c r="AF263" s="394"/>
      <c r="AG263" s="394"/>
      <c r="AH263" s="394"/>
      <c r="AI263" s="394"/>
      <c r="AJ263" s="394"/>
      <c r="AK263" s="394"/>
      <c r="AL263" s="394"/>
      <c r="AM263" s="394"/>
      <c r="AN263" s="394"/>
      <c r="AO263" s="394"/>
      <c r="AP263" s="394"/>
      <c r="AQ263" s="394"/>
      <c r="AR263" s="394"/>
      <c r="AS263" s="394"/>
      <c r="AT263" s="394"/>
    </row>
    <row r="264" ht="10.5" customHeight="1">
      <c r="A264" s="391"/>
      <c r="B264" s="391"/>
      <c r="C264" s="391"/>
      <c r="D264" s="391"/>
      <c r="E264" s="391"/>
      <c r="F264" s="391"/>
      <c r="G264" s="391"/>
      <c r="H264" s="391"/>
      <c r="I264" s="391"/>
      <c r="J264" s="391"/>
      <c r="K264" s="391"/>
      <c r="L264" s="391"/>
      <c r="M264" s="391"/>
      <c r="N264" s="391"/>
      <c r="O264" s="391"/>
      <c r="P264" s="391"/>
      <c r="Q264" s="391"/>
      <c r="R264" s="391"/>
      <c r="S264" s="391"/>
      <c r="T264" s="391"/>
      <c r="U264" s="391"/>
      <c r="V264" s="391"/>
      <c r="W264" s="391"/>
      <c r="X264" s="391"/>
      <c r="Y264" s="391"/>
      <c r="Z264" s="391"/>
      <c r="AA264" s="391"/>
      <c r="AB264" s="391"/>
      <c r="AC264" s="391"/>
      <c r="AD264" s="391"/>
      <c r="AE264" s="391"/>
      <c r="AF264" s="391"/>
      <c r="AG264" s="391"/>
      <c r="AH264" s="391"/>
      <c r="AI264" s="391"/>
      <c r="AJ264" s="391"/>
      <c r="AK264" s="391"/>
      <c r="AL264" s="391"/>
      <c r="AM264" s="391"/>
      <c r="AN264" s="391"/>
      <c r="AO264" s="391"/>
      <c r="AP264" s="391"/>
      <c r="AQ264" s="391"/>
      <c r="AR264" s="391"/>
      <c r="AS264" s="391"/>
      <c r="AT264" s="391"/>
    </row>
    <row r="265" ht="10.5" customHeight="1">
      <c r="A265" s="392"/>
      <c r="B265" s="392"/>
      <c r="C265" s="392"/>
      <c r="D265" s="392"/>
      <c r="E265" s="392"/>
      <c r="F265" s="392"/>
      <c r="G265" s="392"/>
      <c r="H265" s="392"/>
      <c r="I265" s="392"/>
      <c r="J265" s="392"/>
      <c r="K265" s="392"/>
      <c r="L265" s="392"/>
      <c r="M265" s="392"/>
      <c r="N265" s="392"/>
      <c r="O265" s="392"/>
      <c r="P265" s="392"/>
      <c r="Q265" s="392"/>
      <c r="R265" s="392"/>
      <c r="S265" s="392"/>
      <c r="T265" s="392"/>
      <c r="U265" s="392"/>
      <c r="V265" s="392"/>
      <c r="W265" s="392"/>
      <c r="X265" s="392"/>
      <c r="Y265" s="392"/>
      <c r="Z265" s="392"/>
      <c r="AA265" s="392"/>
      <c r="AB265" s="392"/>
      <c r="AC265" s="392"/>
      <c r="AD265" s="392"/>
      <c r="AE265" s="392"/>
      <c r="AF265" s="392"/>
      <c r="AG265" s="392"/>
      <c r="AH265" s="392"/>
      <c r="AI265" s="392"/>
      <c r="AJ265" s="392"/>
      <c r="AK265" s="392"/>
      <c r="AL265" s="392"/>
      <c r="AM265" s="392"/>
      <c r="AN265" s="392"/>
      <c r="AO265" s="392"/>
      <c r="AP265" s="392"/>
      <c r="AQ265" s="392"/>
      <c r="AR265" s="392"/>
      <c r="AS265" s="392"/>
      <c r="AT265" s="392"/>
    </row>
    <row r="266" ht="10.5" customHeight="1">
      <c r="A266" s="392"/>
      <c r="B266" s="392"/>
      <c r="C266" s="392"/>
      <c r="D266" s="392"/>
      <c r="E266" s="392"/>
      <c r="F266" s="392"/>
      <c r="G266" s="392"/>
      <c r="H266" s="392"/>
      <c r="I266" s="392"/>
      <c r="J266" s="392"/>
      <c r="K266" s="392"/>
      <c r="L266" s="392"/>
      <c r="M266" s="392"/>
      <c r="N266" s="392"/>
      <c r="O266" s="392"/>
      <c r="P266" s="392"/>
      <c r="Q266" s="392"/>
      <c r="R266" s="392"/>
      <c r="S266" s="392"/>
      <c r="T266" s="392"/>
      <c r="U266" s="392"/>
      <c r="V266" s="392"/>
      <c r="W266" s="392"/>
      <c r="X266" s="392"/>
      <c r="Y266" s="392"/>
      <c r="Z266" s="392"/>
      <c r="AA266" s="392"/>
      <c r="AB266" s="392"/>
      <c r="AC266" s="392"/>
      <c r="AD266" s="392"/>
      <c r="AE266" s="392"/>
      <c r="AF266" s="392"/>
      <c r="AG266" s="392"/>
      <c r="AH266" s="392"/>
      <c r="AI266" s="392"/>
      <c r="AJ266" s="392"/>
      <c r="AK266" s="392"/>
      <c r="AL266" s="392"/>
      <c r="AM266" s="392"/>
      <c r="AN266" s="392"/>
      <c r="AO266" s="392"/>
      <c r="AP266" s="392"/>
      <c r="AQ266" s="392"/>
      <c r="AR266" s="392"/>
      <c r="AS266" s="392"/>
      <c r="AT266" s="392"/>
    </row>
    <row r="267" ht="10.5" customHeight="1">
      <c r="A267" s="392"/>
      <c r="B267" s="392"/>
      <c r="C267" s="392"/>
      <c r="D267" s="392"/>
      <c r="E267" s="392"/>
      <c r="F267" s="392"/>
      <c r="G267" s="392"/>
      <c r="H267" s="392"/>
      <c r="I267" s="392"/>
      <c r="J267" s="392"/>
      <c r="K267" s="392"/>
      <c r="L267" s="392"/>
      <c r="M267" s="392"/>
      <c r="N267" s="392"/>
      <c r="O267" s="392"/>
      <c r="P267" s="392"/>
      <c r="Q267" s="392"/>
      <c r="R267" s="392"/>
      <c r="S267" s="392"/>
      <c r="T267" s="392"/>
      <c r="U267" s="392"/>
      <c r="V267" s="392"/>
      <c r="W267" s="392"/>
      <c r="X267" s="392"/>
      <c r="Y267" s="392"/>
      <c r="Z267" s="392"/>
      <c r="AA267" s="392"/>
      <c r="AB267" s="392"/>
      <c r="AC267" s="392"/>
      <c r="AD267" s="392"/>
      <c r="AE267" s="392"/>
      <c r="AF267" s="392"/>
      <c r="AG267" s="392"/>
      <c r="AH267" s="392"/>
      <c r="AI267" s="392"/>
      <c r="AJ267" s="392"/>
      <c r="AK267" s="392"/>
      <c r="AL267" s="392"/>
      <c r="AM267" s="392"/>
      <c r="AN267" s="392"/>
      <c r="AO267" s="392"/>
      <c r="AP267" s="392"/>
      <c r="AQ267" s="392"/>
      <c r="AR267" s="392"/>
      <c r="AS267" s="392"/>
      <c r="AT267" s="392"/>
    </row>
    <row r="268" ht="10.5" customHeight="1">
      <c r="A268" s="392"/>
      <c r="B268" s="392"/>
      <c r="C268" s="392"/>
      <c r="D268" s="392"/>
      <c r="E268" s="392"/>
      <c r="F268" s="392"/>
      <c r="G268" s="392"/>
      <c r="H268" s="392"/>
      <c r="I268" s="392"/>
      <c r="J268" s="392"/>
      <c r="K268" s="392"/>
      <c r="L268" s="392"/>
      <c r="M268" s="392"/>
      <c r="N268" s="392"/>
      <c r="O268" s="392"/>
      <c r="P268" s="392"/>
      <c r="Q268" s="392"/>
      <c r="R268" s="392"/>
      <c r="S268" s="392"/>
      <c r="T268" s="392"/>
      <c r="U268" s="392"/>
      <c r="V268" s="392"/>
      <c r="W268" s="392"/>
      <c r="X268" s="392"/>
      <c r="Y268" s="392"/>
      <c r="Z268" s="392"/>
      <c r="AA268" s="392"/>
      <c r="AB268" s="392"/>
      <c r="AC268" s="392"/>
      <c r="AD268" s="392"/>
      <c r="AE268" s="392"/>
      <c r="AF268" s="392"/>
      <c r="AG268" s="392"/>
      <c r="AH268" s="392"/>
      <c r="AI268" s="392"/>
      <c r="AJ268" s="392"/>
      <c r="AK268" s="392"/>
      <c r="AL268" s="392"/>
      <c r="AM268" s="392"/>
      <c r="AN268" s="392"/>
      <c r="AO268" s="392"/>
      <c r="AP268" s="392"/>
      <c r="AQ268" s="392"/>
      <c r="AR268" s="392"/>
      <c r="AS268" s="392"/>
      <c r="AT268" s="392"/>
    </row>
    <row r="269" ht="10.5" customHeight="1">
      <c r="A269" s="392"/>
      <c r="B269" s="392"/>
      <c r="C269" s="392"/>
      <c r="D269" s="392"/>
      <c r="E269" s="392"/>
      <c r="F269" s="392"/>
      <c r="G269" s="392"/>
      <c r="H269" s="392"/>
      <c r="I269" s="392"/>
      <c r="J269" s="392"/>
      <c r="K269" s="392"/>
      <c r="L269" s="392"/>
      <c r="M269" s="392"/>
      <c r="N269" s="392"/>
      <c r="O269" s="392"/>
      <c r="P269" s="392"/>
      <c r="Q269" s="392"/>
      <c r="R269" s="392"/>
      <c r="S269" s="392"/>
      <c r="T269" s="392"/>
      <c r="U269" s="392"/>
      <c r="V269" s="392"/>
      <c r="W269" s="392"/>
      <c r="X269" s="392"/>
      <c r="Y269" s="392"/>
      <c r="Z269" s="392"/>
      <c r="AA269" s="392"/>
      <c r="AB269" s="392"/>
      <c r="AC269" s="392"/>
      <c r="AD269" s="392"/>
      <c r="AE269" s="392"/>
      <c r="AF269" s="392"/>
      <c r="AG269" s="392"/>
      <c r="AH269" s="392"/>
      <c r="AI269" s="392"/>
      <c r="AJ269" s="392"/>
      <c r="AK269" s="392"/>
      <c r="AL269" s="392"/>
      <c r="AM269" s="392"/>
      <c r="AN269" s="392"/>
      <c r="AO269" s="392"/>
      <c r="AP269" s="392"/>
      <c r="AQ269" s="392"/>
      <c r="AR269" s="392"/>
      <c r="AS269" s="392"/>
      <c r="AT269" s="392"/>
    </row>
    <row r="270" ht="10.5" customHeight="1">
      <c r="A270" s="392"/>
      <c r="B270" s="392"/>
      <c r="C270" s="392"/>
      <c r="D270" s="392"/>
      <c r="E270" s="392"/>
      <c r="F270" s="392"/>
      <c r="G270" s="392"/>
      <c r="H270" s="392"/>
      <c r="I270" s="392"/>
      <c r="J270" s="392"/>
      <c r="K270" s="392"/>
      <c r="L270" s="392"/>
      <c r="M270" s="392"/>
      <c r="N270" s="392"/>
      <c r="O270" s="392"/>
      <c r="P270" s="392"/>
      <c r="Q270" s="392"/>
      <c r="R270" s="392"/>
      <c r="S270" s="392"/>
      <c r="T270" s="392"/>
      <c r="U270" s="392"/>
      <c r="V270" s="392"/>
      <c r="W270" s="392"/>
      <c r="X270" s="392"/>
      <c r="Y270" s="392"/>
      <c r="Z270" s="392"/>
      <c r="AA270" s="392"/>
      <c r="AB270" s="392"/>
      <c r="AC270" s="392"/>
      <c r="AD270" s="392"/>
      <c r="AE270" s="392"/>
      <c r="AF270" s="392"/>
      <c r="AG270" s="392"/>
      <c r="AH270" s="392"/>
      <c r="AI270" s="392"/>
      <c r="AJ270" s="392"/>
      <c r="AK270" s="392"/>
      <c r="AL270" s="392"/>
      <c r="AM270" s="392"/>
      <c r="AN270" s="392"/>
      <c r="AO270" s="392"/>
      <c r="AP270" s="392"/>
      <c r="AQ270" s="392"/>
      <c r="AR270" s="392"/>
      <c r="AS270" s="392"/>
      <c r="AT270" s="392"/>
    </row>
    <row r="271" ht="10.5" customHeight="1">
      <c r="A271" s="393"/>
      <c r="B271" s="393"/>
      <c r="C271" s="393"/>
      <c r="D271" s="393"/>
      <c r="E271" s="393"/>
      <c r="F271" s="393"/>
      <c r="G271" s="393"/>
      <c r="H271" s="393"/>
      <c r="I271" s="393"/>
      <c r="J271" s="393"/>
      <c r="K271" s="393"/>
      <c r="L271" s="393"/>
      <c r="M271" s="393"/>
      <c r="N271" s="393"/>
      <c r="O271" s="393"/>
      <c r="P271" s="393"/>
      <c r="Q271" s="393"/>
      <c r="R271" s="393"/>
      <c r="S271" s="393"/>
      <c r="T271" s="393"/>
      <c r="U271" s="393"/>
      <c r="V271" s="393"/>
      <c r="W271" s="393"/>
      <c r="X271" s="393"/>
      <c r="Y271" s="393"/>
      <c r="Z271" s="393"/>
      <c r="AA271" s="393"/>
      <c r="AB271" s="393"/>
      <c r="AC271" s="393"/>
      <c r="AD271" s="393"/>
      <c r="AE271" s="393"/>
      <c r="AF271" s="393"/>
      <c r="AG271" s="393"/>
      <c r="AH271" s="393"/>
      <c r="AI271" s="393"/>
      <c r="AJ271" s="393"/>
      <c r="AK271" s="393"/>
      <c r="AL271" s="393"/>
      <c r="AM271" s="393"/>
      <c r="AN271" s="393"/>
      <c r="AO271" s="393"/>
      <c r="AP271" s="393"/>
      <c r="AQ271" s="393"/>
      <c r="AR271" s="393"/>
      <c r="AS271" s="393"/>
      <c r="AT271" s="393"/>
    </row>
    <row r="272" ht="10.5" customHeight="1">
      <c r="A272" s="393"/>
      <c r="B272" s="393"/>
      <c r="C272" s="393"/>
      <c r="D272" s="393"/>
      <c r="E272" s="393"/>
      <c r="F272" s="393"/>
      <c r="G272" s="393"/>
      <c r="H272" s="393"/>
      <c r="I272" s="393"/>
      <c r="J272" s="393"/>
      <c r="K272" s="393"/>
      <c r="L272" s="393"/>
      <c r="M272" s="393"/>
      <c r="N272" s="393"/>
      <c r="O272" s="393"/>
      <c r="P272" s="393"/>
      <c r="Q272" s="393"/>
      <c r="R272" s="393"/>
      <c r="S272" s="393"/>
      <c r="T272" s="393"/>
      <c r="U272" s="393"/>
      <c r="V272" s="393"/>
      <c r="W272" s="393"/>
      <c r="X272" s="393"/>
      <c r="Y272" s="393"/>
      <c r="Z272" s="393"/>
      <c r="AA272" s="393"/>
      <c r="AB272" s="393"/>
      <c r="AC272" s="393"/>
      <c r="AD272" s="393"/>
      <c r="AE272" s="393"/>
      <c r="AF272" s="393"/>
      <c r="AG272" s="393"/>
      <c r="AH272" s="393"/>
      <c r="AI272" s="393"/>
      <c r="AJ272" s="393"/>
      <c r="AK272" s="393"/>
      <c r="AL272" s="393"/>
      <c r="AM272" s="393"/>
      <c r="AN272" s="393"/>
      <c r="AO272" s="393"/>
      <c r="AP272" s="393"/>
      <c r="AQ272" s="393"/>
      <c r="AR272" s="393"/>
      <c r="AS272" s="393"/>
      <c r="AT272" s="393"/>
    </row>
    <row r="273" ht="10.5" customHeight="1">
      <c r="A273" s="393"/>
      <c r="B273" s="393"/>
      <c r="C273" s="393"/>
      <c r="D273" s="393"/>
      <c r="E273" s="393"/>
      <c r="F273" s="393"/>
      <c r="G273" s="393"/>
      <c r="H273" s="393"/>
      <c r="I273" s="393"/>
      <c r="J273" s="393"/>
      <c r="K273" s="393"/>
      <c r="L273" s="393"/>
      <c r="M273" s="393"/>
      <c r="N273" s="393"/>
      <c r="O273" s="393"/>
      <c r="P273" s="393"/>
      <c r="Q273" s="393"/>
      <c r="R273" s="393"/>
      <c r="S273" s="393"/>
      <c r="T273" s="393"/>
      <c r="U273" s="393"/>
      <c r="V273" s="393"/>
      <c r="W273" s="393"/>
      <c r="X273" s="393"/>
      <c r="Y273" s="393"/>
      <c r="Z273" s="393"/>
      <c r="AA273" s="393"/>
      <c r="AB273" s="393"/>
      <c r="AC273" s="393"/>
      <c r="AD273" s="393"/>
      <c r="AE273" s="393"/>
      <c r="AF273" s="393"/>
      <c r="AG273" s="393"/>
      <c r="AH273" s="393"/>
      <c r="AI273" s="393"/>
      <c r="AJ273" s="393"/>
      <c r="AK273" s="393"/>
      <c r="AL273" s="393"/>
      <c r="AM273" s="393"/>
      <c r="AN273" s="393"/>
      <c r="AO273" s="393"/>
      <c r="AP273" s="393"/>
      <c r="AQ273" s="393"/>
      <c r="AR273" s="393"/>
      <c r="AS273" s="393"/>
      <c r="AT273" s="393"/>
    </row>
    <row r="274" ht="10.5" customHeight="1">
      <c r="A274" s="394"/>
      <c r="B274" s="394"/>
      <c r="C274" s="394"/>
      <c r="D274" s="394"/>
      <c r="E274" s="394"/>
      <c r="F274" s="394"/>
      <c r="G274" s="394"/>
      <c r="H274" s="394"/>
      <c r="I274" s="394"/>
      <c r="J274" s="394"/>
      <c r="K274" s="394"/>
      <c r="L274" s="394"/>
      <c r="M274" s="394"/>
      <c r="N274" s="394"/>
      <c r="O274" s="394"/>
      <c r="P274" s="394"/>
      <c r="Q274" s="394"/>
      <c r="R274" s="394"/>
      <c r="S274" s="394"/>
      <c r="T274" s="394"/>
      <c r="U274" s="394"/>
      <c r="V274" s="394"/>
      <c r="W274" s="394"/>
      <c r="X274" s="394"/>
      <c r="Y274" s="394"/>
      <c r="Z274" s="394"/>
      <c r="AA274" s="394"/>
      <c r="AB274" s="394"/>
      <c r="AC274" s="394"/>
      <c r="AD274" s="394"/>
      <c r="AE274" s="394"/>
      <c r="AF274" s="394"/>
      <c r="AG274" s="394"/>
      <c r="AH274" s="394"/>
      <c r="AI274" s="394"/>
      <c r="AJ274" s="394"/>
      <c r="AK274" s="394"/>
      <c r="AL274" s="394"/>
      <c r="AM274" s="394"/>
      <c r="AN274" s="394"/>
      <c r="AO274" s="394"/>
      <c r="AP274" s="394"/>
      <c r="AQ274" s="394"/>
      <c r="AR274" s="394"/>
      <c r="AS274" s="394"/>
      <c r="AT274" s="394"/>
    </row>
    <row r="275" ht="10.5" customHeight="1">
      <c r="A275" s="391"/>
      <c r="B275" s="391"/>
      <c r="C275" s="391"/>
      <c r="D275" s="391"/>
      <c r="E275" s="391"/>
      <c r="F275" s="391"/>
      <c r="G275" s="391"/>
      <c r="H275" s="391"/>
      <c r="I275" s="391"/>
      <c r="J275" s="391"/>
      <c r="K275" s="391"/>
      <c r="L275" s="391"/>
      <c r="M275" s="391"/>
      <c r="N275" s="391"/>
      <c r="O275" s="391"/>
      <c r="P275" s="391"/>
      <c r="Q275" s="391"/>
      <c r="R275" s="391"/>
      <c r="S275" s="391"/>
      <c r="T275" s="391"/>
      <c r="U275" s="391"/>
      <c r="V275" s="391"/>
      <c r="W275" s="391"/>
      <c r="X275" s="391"/>
      <c r="Y275" s="391"/>
      <c r="Z275" s="391"/>
      <c r="AA275" s="391"/>
      <c r="AB275" s="391"/>
      <c r="AC275" s="391"/>
      <c r="AD275" s="391"/>
      <c r="AE275" s="391"/>
      <c r="AF275" s="391"/>
      <c r="AG275" s="391"/>
      <c r="AH275" s="391"/>
      <c r="AI275" s="391"/>
      <c r="AJ275" s="391"/>
      <c r="AK275" s="391"/>
      <c r="AL275" s="391"/>
      <c r="AM275" s="391"/>
      <c r="AN275" s="391"/>
      <c r="AO275" s="391"/>
      <c r="AP275" s="391"/>
      <c r="AQ275" s="391"/>
      <c r="AR275" s="391"/>
      <c r="AS275" s="391"/>
      <c r="AT275" s="391"/>
    </row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3">
    <mergeCell ref="E18:F45"/>
    <mergeCell ref="E53:F62"/>
    <mergeCell ref="B46:M52"/>
  </mergeCells>
  <pageMargins left="0.7" right="0.7" top="0.75" bottom="0.75" header="0.3" footer="0.3"/>
  <headerFooter differentOddEven="0" differentFirst="0" scaleWithDoc="0"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6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</cols>
  <sheetData>
    <row r="1" ht="10.5" customHeight="1">
      <c r="A1" s="3"/>
      <c r="O1" s="76"/>
      <c r="R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O2" s="76"/>
      <c r="R2" s="3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76"/>
      <c r="R3" s="3"/>
    </row>
    <row r="4" ht="10.5" customHeight="1">
      <c r="O4" s="76"/>
      <c r="R4" s="3"/>
    </row>
    <row r="5" ht="10.5" customHeight="1">
      <c r="A5" s="98"/>
      <c r="B5" s="97"/>
      <c r="C5" s="97"/>
      <c r="D5" s="97"/>
      <c r="G5" s="99"/>
      <c r="H5" s="99"/>
      <c r="I5" s="99"/>
      <c r="J5" s="99"/>
      <c r="K5" s="99"/>
      <c r="L5" s="76"/>
    </row>
    <row r="6" ht="10.5" customHeight="1">
      <c r="A6" s="98"/>
      <c r="B6" s="97"/>
      <c r="C6" s="97"/>
      <c r="D6" s="97"/>
      <c r="E6" s="99"/>
      <c r="F6" s="99"/>
      <c r="G6" s="99"/>
      <c r="H6" s="99"/>
      <c r="I6" s="99"/>
      <c r="J6" s="99"/>
      <c r="K6" s="99"/>
      <c r="L6" s="76"/>
    </row>
    <row r="7" ht="10.5" customHeight="1">
      <c r="A7" s="72"/>
      <c r="B7" s="94"/>
      <c r="C7" s="94"/>
      <c r="D7" s="94"/>
      <c r="E7" s="55"/>
      <c r="F7" s="55"/>
      <c r="G7" s="55"/>
      <c r="H7" s="55"/>
      <c r="I7" s="55"/>
      <c r="J7" s="55"/>
      <c r="K7" s="55"/>
      <c r="L7" s="55"/>
      <c r="M7" s="55"/>
      <c r="N7" s="86"/>
    </row>
    <row r="8" ht="10.5" customHeight="1">
      <c r="B8" s="51"/>
      <c r="C8" s="51"/>
      <c r="D8" s="51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3"/>
      <c r="R8" s="77"/>
      <c r="S8" s="73"/>
      <c r="T8" s="73"/>
      <c r="U8" s="73"/>
      <c r="V8" s="73"/>
      <c r="W8" s="73"/>
      <c r="X8" s="73"/>
      <c r="Y8" s="73"/>
      <c r="Z8" s="73"/>
      <c r="AA8" s="73"/>
      <c r="AB8" s="73"/>
    </row>
    <row r="9" ht="10.5" customHeight="1">
      <c r="B9" s="51"/>
      <c r="C9" s="51"/>
      <c r="D9" s="51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3"/>
      <c r="R9" s="77"/>
      <c r="S9" s="73"/>
      <c r="T9" s="73"/>
      <c r="U9" s="73"/>
      <c r="V9" s="73"/>
      <c r="W9" s="73"/>
      <c r="X9" s="73"/>
      <c r="Y9" s="73"/>
      <c r="Z9" s="73"/>
      <c r="AA9" s="73"/>
      <c r="AB9" s="73"/>
    </row>
    <row r="10" ht="10.5" customHeight="1">
      <c r="B10" s="51"/>
      <c r="C10" s="51"/>
      <c r="D10" s="51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3"/>
      <c r="R10" s="77"/>
      <c r="S10" s="73"/>
      <c r="T10" s="73"/>
      <c r="U10" s="73"/>
      <c r="V10" s="73"/>
      <c r="W10" s="73"/>
      <c r="X10" s="73"/>
      <c r="Y10" s="73"/>
      <c r="Z10" s="73"/>
      <c r="AA10" s="73"/>
      <c r="AB10" s="73"/>
    </row>
    <row r="11" ht="10.5" customHeight="1">
      <c r="B11" s="51"/>
      <c r="C11" s="51"/>
      <c r="D11" s="51"/>
      <c r="E11" s="100"/>
      <c r="F11" s="100"/>
      <c r="G11" s="100"/>
      <c r="H11" s="100"/>
      <c r="I11" s="100"/>
      <c r="J11" s="100"/>
      <c r="K11" s="100"/>
      <c r="L11" s="100"/>
      <c r="M11" s="100"/>
      <c r="N11" s="100"/>
      <c r="O11" s="100"/>
      <c r="P11" s="100"/>
      <c r="Q11" s="90"/>
      <c r="R11" s="78"/>
      <c r="S11" s="90"/>
      <c r="T11" s="89"/>
      <c r="U11" s="90"/>
      <c r="V11" s="89"/>
      <c r="W11" s="90"/>
    </row>
    <row r="12" ht="10.5" customHeight="1">
      <c r="B12" s="51"/>
      <c r="C12" s="51"/>
      <c r="D12" s="51"/>
      <c r="E12" s="101"/>
      <c r="F12" s="87"/>
      <c r="G12" s="101"/>
      <c r="H12" s="87"/>
      <c r="I12" s="101"/>
      <c r="J12" s="87" t="str">
        <f>IF(I12=0,"-",I12/K12)</f>
        <v>-</v>
      </c>
      <c r="K12" s="101"/>
      <c r="L12" s="87"/>
      <c r="M12" s="101"/>
      <c r="N12" s="87"/>
      <c r="O12" s="96"/>
      <c r="P12" s="87"/>
      <c r="Q12" s="56"/>
      <c r="R12" s="79"/>
      <c r="S12" s="56"/>
      <c r="T12" s="57"/>
      <c r="U12" s="56"/>
      <c r="V12" s="57"/>
      <c r="W12" s="56"/>
    </row>
    <row r="13" ht="10.5" customHeight="1">
      <c r="B13" s="51"/>
      <c r="C13" s="51"/>
      <c r="D13" s="51"/>
      <c r="E13" s="95"/>
      <c r="F13" s="87"/>
      <c r="G13" s="95"/>
      <c r="H13" s="87"/>
      <c r="I13" s="95"/>
      <c r="J13" s="87"/>
      <c r="K13" s="95"/>
      <c r="L13" s="87"/>
      <c r="M13" s="95"/>
      <c r="N13" s="87"/>
      <c r="O13" s="54"/>
      <c r="P13" s="87"/>
      <c r="Q13" s="58"/>
      <c r="R13" s="80"/>
      <c r="S13" s="58"/>
      <c r="T13" s="59"/>
      <c r="U13" s="58"/>
      <c r="V13" s="59"/>
      <c r="W13" s="58"/>
    </row>
    <row r="14" ht="10.5" customHeight="1">
      <c r="B14" s="51"/>
      <c r="C14" s="51"/>
      <c r="D14" s="51"/>
      <c r="E14" s="95"/>
      <c r="F14" s="87"/>
      <c r="G14" s="95"/>
      <c r="H14" s="87"/>
      <c r="I14" s="95"/>
      <c r="J14" s="87"/>
      <c r="K14" s="95"/>
      <c r="L14" s="87"/>
      <c r="M14" s="95"/>
      <c r="N14" s="87"/>
      <c r="O14" s="54"/>
      <c r="P14" s="87"/>
      <c r="Q14" s="56"/>
      <c r="R14" s="80"/>
      <c r="S14" s="56"/>
      <c r="T14" s="57"/>
      <c r="U14" s="56"/>
      <c r="V14" s="57"/>
      <c r="W14" s="56"/>
    </row>
    <row r="15" ht="10.5" customHeight="1">
      <c r="B15" s="51"/>
      <c r="C15" s="51"/>
      <c r="D15" s="51"/>
      <c r="E15" s="95"/>
      <c r="F15" s="87"/>
      <c r="G15" s="95"/>
      <c r="H15" s="87"/>
      <c r="I15" s="95"/>
      <c r="J15" s="87"/>
      <c r="K15" s="95"/>
      <c r="L15" s="87"/>
      <c r="M15" s="95"/>
      <c r="N15" s="87"/>
      <c r="O15" s="54"/>
      <c r="P15" s="87"/>
      <c r="Q15" s="56"/>
      <c r="R15" s="80"/>
      <c r="S15" s="56"/>
      <c r="T15" s="57"/>
      <c r="U15" s="56"/>
      <c r="V15" s="57"/>
      <c r="W15" s="56"/>
    </row>
    <row r="16" ht="10.5" customHeight="1">
      <c r="B16" s="51"/>
      <c r="C16" s="51"/>
      <c r="D16" s="51"/>
      <c r="E16" s="95"/>
      <c r="F16" s="87"/>
      <c r="G16" s="95"/>
      <c r="H16" s="87"/>
      <c r="I16" s="95"/>
      <c r="J16" s="87"/>
      <c r="K16" s="95"/>
      <c r="L16" s="87"/>
      <c r="M16" s="95"/>
      <c r="N16" s="87"/>
      <c r="O16" s="54"/>
      <c r="P16" s="87"/>
      <c r="Q16" s="56"/>
      <c r="R16" s="80"/>
      <c r="S16" s="56"/>
      <c r="T16" s="57"/>
      <c r="U16" s="56"/>
      <c r="V16" s="57"/>
      <c r="W16" s="56"/>
    </row>
    <row r="17" ht="10.5" customHeight="1">
      <c r="B17" s="51"/>
      <c r="C17" s="51"/>
      <c r="D17" s="51"/>
      <c r="E17" s="95"/>
      <c r="F17" s="87"/>
      <c r="G17" s="95"/>
      <c r="H17" s="87"/>
      <c r="I17" s="95"/>
      <c r="J17" s="87"/>
      <c r="K17" s="95"/>
      <c r="L17" s="87"/>
      <c r="M17" s="95"/>
      <c r="N17" s="87"/>
      <c r="O17" s="54"/>
      <c r="P17" s="87"/>
      <c r="Q17" s="93"/>
      <c r="R17" s="80"/>
      <c r="S17" s="93"/>
      <c r="T17" s="92"/>
      <c r="U17" s="93"/>
      <c r="V17" s="92"/>
      <c r="W17" s="93"/>
    </row>
    <row r="18" ht="10.5" customHeight="1">
      <c r="B18" s="51"/>
      <c r="C18" s="51"/>
      <c r="D18" s="51"/>
      <c r="E18" s="95"/>
      <c r="F18" s="87"/>
      <c r="G18" s="95"/>
      <c r="H18" s="87"/>
      <c r="I18" s="95"/>
      <c r="J18" s="87"/>
      <c r="K18" s="95"/>
      <c r="L18" s="87"/>
      <c r="M18" s="95"/>
      <c r="N18" s="87"/>
      <c r="O18" s="54"/>
      <c r="P18" s="87"/>
      <c r="R18" s="80"/>
    </row>
    <row r="19" ht="10.5" customHeight="1">
      <c r="B19" s="51"/>
      <c r="C19" s="51"/>
      <c r="D19" s="51"/>
      <c r="E19" s="95"/>
      <c r="F19" s="87"/>
      <c r="G19" s="95"/>
      <c r="H19" s="87"/>
      <c r="I19" s="95"/>
      <c r="J19" s="87"/>
      <c r="K19" s="95"/>
      <c r="L19" s="87"/>
      <c r="M19" s="95"/>
      <c r="N19" s="87"/>
      <c r="O19" s="54"/>
      <c r="P19" s="87"/>
      <c r="R19" s="80"/>
    </row>
    <row r="20" ht="10.5" customHeight="1">
      <c r="B20" s="51"/>
      <c r="C20" s="51"/>
      <c r="D20" s="51"/>
      <c r="E20" s="95"/>
      <c r="F20" s="87"/>
      <c r="G20" s="95"/>
      <c r="H20" s="87"/>
      <c r="I20" s="95"/>
      <c r="J20" s="87"/>
      <c r="K20" s="95"/>
      <c r="L20" s="87"/>
      <c r="M20" s="95"/>
      <c r="N20" s="87"/>
      <c r="O20" s="54"/>
      <c r="P20" s="87"/>
      <c r="R20" s="80"/>
    </row>
    <row r="21" ht="10.5" customHeight="1">
      <c r="B21" s="51"/>
      <c r="C21" s="51"/>
      <c r="D21" s="51"/>
      <c r="E21" s="95"/>
      <c r="F21" s="87"/>
      <c r="G21" s="95"/>
      <c r="H21" s="87"/>
      <c r="I21" s="95"/>
      <c r="J21" s="87"/>
      <c r="K21" s="95"/>
      <c r="L21" s="87"/>
      <c r="M21" s="95"/>
      <c r="N21" s="87"/>
      <c r="O21" s="54"/>
      <c r="P21" s="87"/>
      <c r="R21" s="80"/>
    </row>
    <row r="22" ht="10.5" customHeight="1">
      <c r="B22" s="51"/>
      <c r="C22" s="51"/>
      <c r="D22" s="51"/>
      <c r="E22" s="95"/>
      <c r="F22" s="87"/>
      <c r="G22" s="95"/>
      <c r="H22" s="87"/>
      <c r="I22" s="95"/>
      <c r="J22" s="87"/>
      <c r="K22" s="95"/>
      <c r="L22" s="87"/>
      <c r="M22" s="95"/>
      <c r="N22" s="87"/>
      <c r="O22" s="54"/>
      <c r="P22" s="87"/>
      <c r="R22" s="80"/>
    </row>
    <row r="23" ht="10.5" customHeight="1">
      <c r="B23" s="51"/>
      <c r="C23" s="51"/>
      <c r="D23" s="51"/>
      <c r="E23" s="95"/>
      <c r="F23" s="87"/>
      <c r="G23" s="95"/>
      <c r="H23" s="87"/>
      <c r="I23" s="95"/>
      <c r="J23" s="87"/>
      <c r="K23" s="95"/>
      <c r="L23" s="87"/>
      <c r="M23" s="95"/>
      <c r="N23" s="87"/>
      <c r="O23" s="54"/>
      <c r="P23" s="87"/>
      <c r="R23" s="80"/>
    </row>
    <row r="24" ht="10.5" customHeight="1">
      <c r="B24" s="51"/>
      <c r="C24" s="51"/>
      <c r="D24" s="51"/>
      <c r="E24" s="95"/>
      <c r="F24" s="87"/>
      <c r="G24" s="95"/>
      <c r="H24" s="87"/>
      <c r="I24" s="95"/>
      <c r="J24" s="87"/>
      <c r="K24" s="95"/>
      <c r="L24" s="87"/>
      <c r="M24" s="95"/>
      <c r="N24" s="87"/>
      <c r="O24" s="54"/>
      <c r="P24" s="87"/>
      <c r="R24" s="80"/>
    </row>
    <row r="25" ht="10.5" customHeight="1">
      <c r="B25" s="51"/>
      <c r="C25" s="51"/>
      <c r="D25" s="51"/>
      <c r="E25" s="95"/>
      <c r="F25" s="87"/>
      <c r="G25" s="95"/>
      <c r="H25" s="87"/>
      <c r="I25" s="95"/>
      <c r="J25" s="87"/>
      <c r="K25" s="95"/>
      <c r="L25" s="87"/>
      <c r="M25" s="95"/>
      <c r="N25" s="87"/>
      <c r="O25" s="54"/>
      <c r="P25" s="87"/>
    </row>
    <row r="26" ht="10.5" customHeight="1">
      <c r="B26" s="51"/>
      <c r="C26" s="51"/>
      <c r="D26" s="51"/>
      <c r="E26" s="95"/>
      <c r="F26" s="87"/>
      <c r="G26" s="95"/>
      <c r="H26" s="87"/>
      <c r="I26" s="95"/>
      <c r="J26" s="87"/>
      <c r="K26" s="95"/>
      <c r="L26" s="87"/>
      <c r="M26" s="95"/>
      <c r="N26" s="87"/>
      <c r="O26" s="54"/>
      <c r="P26" s="87"/>
    </row>
    <row r="27" ht="10.5" customHeight="1">
      <c r="C27" s="51"/>
      <c r="D27" s="51"/>
      <c r="E27" s="95"/>
      <c r="F27" s="87"/>
      <c r="G27" s="95"/>
      <c r="H27" s="87"/>
      <c r="I27" s="95"/>
      <c r="J27" s="87"/>
      <c r="K27" s="95"/>
      <c r="L27" s="87"/>
      <c r="M27" s="95"/>
      <c r="N27" s="87"/>
      <c r="O27" s="54"/>
      <c r="P27" s="87"/>
    </row>
    <row r="28" ht="10.5" customHeight="1">
      <c r="B28" s="51"/>
      <c r="C28" s="51"/>
      <c r="D28" s="51"/>
      <c r="E28" s="95"/>
      <c r="F28" s="87"/>
      <c r="G28" s="95"/>
      <c r="H28" s="87"/>
      <c r="I28" s="95"/>
      <c r="J28" s="87"/>
      <c r="K28" s="95"/>
      <c r="L28" s="87"/>
      <c r="M28" s="95"/>
      <c r="N28" s="87"/>
      <c r="O28" s="54"/>
      <c r="P28" s="87"/>
    </row>
    <row r="29" ht="10.5" customHeight="1">
      <c r="B29" s="51"/>
      <c r="C29" s="51"/>
      <c r="D29" s="51"/>
      <c r="E29" s="95"/>
      <c r="F29" s="87"/>
      <c r="G29" s="95"/>
      <c r="H29" s="87"/>
      <c r="I29" s="95"/>
      <c r="J29" s="87"/>
      <c r="K29" s="95"/>
      <c r="L29" s="87"/>
      <c r="M29" s="95"/>
      <c r="N29" s="87"/>
      <c r="O29" s="54"/>
      <c r="P29" s="87"/>
    </row>
    <row r="30" ht="10.5" customHeight="1">
      <c r="B30" s="51"/>
      <c r="C30" s="51"/>
      <c r="D30" s="51"/>
      <c r="E30" s="52"/>
      <c r="F30" s="53"/>
      <c r="G30" s="52"/>
      <c r="H30" s="53"/>
      <c r="I30" s="52"/>
      <c r="J30" s="53"/>
      <c r="K30" s="52"/>
      <c r="L30" s="53"/>
      <c r="M30" s="52"/>
      <c r="N30" s="53"/>
      <c r="O30" s="52"/>
      <c r="P30" s="53"/>
    </row>
    <row r="31" ht="10.5" customHeight="1">
      <c r="B31" s="40"/>
      <c r="R31" s="75"/>
    </row>
    <row r="32" ht="10.5" customHeight="1">
      <c r="B32" s="40"/>
      <c r="R32" s="75"/>
    </row>
    <row r="33" ht="10.5" customHeight="1">
      <c r="B33" s="40"/>
      <c r="R33" s="75"/>
    </row>
    <row r="34" ht="10.5" customHeight="1">
      <c r="B34" s="81"/>
      <c r="C34" s="35"/>
      <c r="D34" s="35"/>
      <c r="E34" s="35"/>
      <c r="F34" s="35"/>
      <c r="G34" s="35"/>
      <c r="H34" s="35"/>
      <c r="I34" s="35"/>
      <c r="J34" s="35"/>
      <c r="K34" s="35"/>
      <c r="L34" s="35"/>
      <c r="R34" s="75"/>
    </row>
    <row r="35" ht="10.5" customHeight="1">
      <c r="B35" s="82"/>
      <c r="C35" s="35"/>
      <c r="K35" s="35"/>
      <c r="L35" s="35"/>
      <c r="R35" s="75"/>
    </row>
    <row r="36" ht="10.5" customHeight="1">
      <c r="B36" s="35"/>
      <c r="C36" s="35"/>
      <c r="E36" s="69"/>
      <c r="F36" s="69"/>
      <c r="G36" s="69"/>
      <c r="H36" s="69"/>
      <c r="I36" s="69"/>
      <c r="J36" s="69"/>
      <c r="K36" s="35"/>
      <c r="L36" s="35"/>
      <c r="R36" s="75"/>
    </row>
    <row r="37" ht="10.5" customHeight="1">
      <c r="B37" s="35"/>
      <c r="C37" s="35"/>
      <c r="E37" s="70"/>
      <c r="F37" s="63"/>
      <c r="G37" s="63"/>
      <c r="H37" s="64"/>
      <c r="I37" s="65"/>
      <c r="J37" s="63"/>
      <c r="K37" s="35"/>
      <c r="L37" s="35"/>
      <c r="R37" s="75"/>
    </row>
    <row r="38" ht="10.5" customHeight="1">
      <c r="B38" s="35"/>
      <c r="C38" s="35"/>
      <c r="E38" s="70"/>
      <c r="F38" s="63"/>
      <c r="G38" s="63"/>
      <c r="H38" s="64"/>
      <c r="I38" s="65"/>
      <c r="J38" s="63"/>
      <c r="K38" s="35"/>
      <c r="L38" s="35"/>
      <c r="R38" s="75"/>
    </row>
    <row r="39" ht="10.5" customHeight="1">
      <c r="B39" s="35"/>
      <c r="C39" s="35"/>
      <c r="E39" s="70"/>
      <c r="F39" s="63"/>
      <c r="G39" s="63"/>
      <c r="H39" s="64"/>
      <c r="I39" s="65"/>
      <c r="J39" s="63"/>
      <c r="K39" s="35"/>
      <c r="L39" s="35"/>
      <c r="R39" s="75"/>
    </row>
    <row r="40" ht="10.5" customHeight="1">
      <c r="B40" s="35"/>
      <c r="C40" s="35"/>
      <c r="E40" s="70"/>
      <c r="F40" s="63"/>
      <c r="G40" s="63"/>
      <c r="H40" s="64"/>
      <c r="I40" s="65"/>
      <c r="J40" s="63"/>
      <c r="K40" s="35"/>
      <c r="L40" s="35"/>
      <c r="R40" s="75"/>
    </row>
    <row r="41" ht="10.5" customHeight="1">
      <c r="B41" s="35"/>
      <c r="C41" s="35"/>
      <c r="E41" s="70"/>
      <c r="F41" s="63"/>
      <c r="G41" s="63"/>
      <c r="H41" s="64"/>
      <c r="I41" s="65"/>
      <c r="J41" s="63"/>
      <c r="K41" s="35"/>
      <c r="L41" s="35"/>
      <c r="R41" s="75"/>
    </row>
    <row r="42" ht="10.5" customHeight="1">
      <c r="B42" s="91" t="str">
        <f>Índice!$B$12</f>
        <v>1. CENTROS DE ATENCIÓN A PERSONAS MAYORES</v>
      </c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88"/>
      <c r="P42" s="88"/>
      <c r="R42" s="75"/>
    </row>
    <row r="43" ht="10.5" customHeight="1">
      <c r="B43" s="91"/>
      <c r="C43" s="91"/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91"/>
      <c r="O43" s="88"/>
      <c r="P43" s="88"/>
      <c r="R43" s="75"/>
    </row>
    <row r="44" ht="10.5" customHeight="1">
      <c r="B44" s="91"/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88"/>
      <c r="P44" s="88"/>
      <c r="R44" s="75"/>
    </row>
    <row r="45" ht="10.5" customHeight="1">
      <c r="B45" s="91"/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88"/>
      <c r="P45" s="88"/>
      <c r="R45" s="75"/>
    </row>
    <row r="46" ht="10.5" customHeight="1">
      <c r="B46" s="88"/>
      <c r="C46" s="88"/>
      <c r="D46" s="88"/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R46" s="75"/>
    </row>
    <row r="47" ht="10.5" customHeight="1">
      <c r="B47" s="47"/>
      <c r="C47" s="47"/>
      <c r="D47" s="47"/>
      <c r="E47" s="83"/>
      <c r="F47" s="85"/>
      <c r="G47" s="85"/>
      <c r="H47" s="47"/>
      <c r="I47" s="84"/>
      <c r="J47" s="84"/>
      <c r="K47" s="35"/>
      <c r="L47" s="35"/>
      <c r="R47" s="75"/>
    </row>
    <row r="48" ht="10.5" customHeight="1">
      <c r="B48" s="64"/>
      <c r="C48" s="64"/>
      <c r="D48" s="64"/>
      <c r="E48" s="63"/>
      <c r="F48" s="71"/>
      <c r="G48" s="71"/>
      <c r="H48" s="64"/>
      <c r="I48" s="65"/>
      <c r="J48" s="65"/>
      <c r="R48" s="75"/>
    </row>
    <row r="49" ht="10.5" customHeight="1">
      <c r="B49" s="64"/>
      <c r="C49" s="64"/>
      <c r="D49" s="64"/>
      <c r="E49" s="63"/>
      <c r="F49" s="71"/>
      <c r="G49" s="71"/>
      <c r="H49" s="64"/>
      <c r="I49" s="65"/>
      <c r="J49" s="65"/>
      <c r="R49" s="75"/>
    </row>
    <row r="50" ht="10.5" customHeight="1">
      <c r="B50" s="64"/>
      <c r="C50" s="64"/>
      <c r="D50" s="64"/>
      <c r="E50" s="63"/>
      <c r="F50" s="71"/>
      <c r="G50" s="71"/>
      <c r="H50" s="64"/>
      <c r="I50" s="65"/>
      <c r="J50" s="65"/>
      <c r="R50" s="75"/>
    </row>
    <row r="51" ht="10.5" customHeight="1">
      <c r="B51" s="64"/>
      <c r="C51" s="64"/>
      <c r="D51" s="64"/>
      <c r="E51" s="63"/>
      <c r="F51" s="71"/>
      <c r="G51" s="71"/>
      <c r="H51" s="64"/>
      <c r="I51" s="65"/>
      <c r="J51" s="65"/>
      <c r="R51" s="75"/>
    </row>
    <row r="52" ht="10.5" customHeight="1">
      <c r="B52" s="64"/>
      <c r="C52" s="64"/>
      <c r="D52" s="64"/>
      <c r="E52" s="63"/>
      <c r="F52" s="71"/>
      <c r="G52" s="71"/>
      <c r="H52" s="64"/>
      <c r="I52" s="65"/>
      <c r="J52" s="65"/>
      <c r="R52" s="75"/>
    </row>
    <row r="53" ht="10.5" customHeight="1">
      <c r="B53" s="64"/>
      <c r="C53" s="64"/>
      <c r="D53" s="64"/>
      <c r="E53" s="63"/>
      <c r="F53" s="71"/>
      <c r="G53" s="71"/>
      <c r="H53" s="64"/>
      <c r="I53" s="65"/>
      <c r="J53" s="65"/>
      <c r="R53" s="75"/>
    </row>
    <row r="54" ht="10.5" customHeight="1">
      <c r="B54" s="64"/>
      <c r="C54" s="64"/>
      <c r="D54" s="64"/>
      <c r="E54" s="63"/>
      <c r="F54" s="71"/>
      <c r="G54" s="71"/>
      <c r="H54" s="64"/>
      <c r="I54" s="65"/>
      <c r="J54" s="65"/>
      <c r="R54" s="75"/>
    </row>
    <row r="55" ht="10.5" customHeight="1">
      <c r="E55" s="61"/>
      <c r="F55" s="62"/>
      <c r="G55" s="71"/>
      <c r="H55" s="64"/>
      <c r="I55" s="65"/>
      <c r="J55" s="63"/>
      <c r="R55" s="75"/>
    </row>
    <row r="56" ht="10.5" customHeight="1">
      <c r="E56" s="61"/>
      <c r="F56" s="62"/>
      <c r="G56" s="71"/>
      <c r="H56" s="64"/>
      <c r="I56" s="65"/>
      <c r="J56" s="63"/>
      <c r="R56" s="75"/>
    </row>
    <row r="57" ht="10.5" customHeight="1">
      <c r="R57" s="75"/>
    </row>
    <row r="58" ht="10.5" customHeight="1">
      <c r="B58" s="66"/>
      <c r="C58" s="66"/>
      <c r="D58" s="66"/>
      <c r="E58" s="67"/>
      <c r="F58" s="68"/>
      <c r="R58" s="75"/>
    </row>
    <row r="59" ht="10.5" customHeight="1">
      <c r="R59" s="75"/>
    </row>
    <row r="60" ht="10.5" customHeight="1">
      <c r="B60" s="8"/>
      <c r="C60" s="8"/>
      <c r="D60" s="8"/>
      <c r="E60" s="8"/>
      <c r="F60" s="8"/>
      <c r="G60" s="8"/>
      <c r="H60" s="8"/>
      <c r="I60" s="8"/>
      <c r="J60" s="8"/>
      <c r="N60" s="60"/>
      <c r="O60" s="60"/>
      <c r="P60" s="60"/>
      <c r="Q60" s="60"/>
    </row>
    <row r="61" ht="10.5" customHeight="1">
      <c r="N61" s="60"/>
      <c r="O61" s="60"/>
      <c r="P61" s="60"/>
      <c r="Q61" s="60"/>
    </row>
    <row r="62" ht="10.5" customHeight="1">
      <c r="N62" s="60"/>
      <c r="O62" s="60"/>
      <c r="P62" s="60"/>
      <c r="Q62" s="60"/>
    </row>
    <row r="63" ht="10.5" customHeight="1">
      <c r="N63" s="60"/>
      <c r="O63" s="60"/>
      <c r="P63" s="60"/>
      <c r="Q63" s="60"/>
    </row>
    <row r="64" ht="10.5" customHeight="1">
      <c r="N64" s="60"/>
      <c r="O64" s="60"/>
      <c r="P64" s="60"/>
      <c r="Q64" s="60"/>
    </row>
    <row r="65" ht="10.5" customHeight="1">
      <c r="N65" s="60"/>
      <c r="O65" s="60"/>
      <c r="P65" s="60"/>
      <c r="Q65" s="60"/>
    </row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>
      <c r="G96" s="3"/>
    </row>
    <row r="97" ht="10.5" customHeight="1">
      <c r="G97" s="3"/>
    </row>
    <row r="98" ht="10.5" customHeight="1">
      <c r="G98" s="3"/>
    </row>
    <row r="99" ht="10.5" customHeight="1"/>
    <row r="100" ht="10.5" customHeight="1"/>
    <row r="101" ht="10.5" customHeight="1"/>
    <row r="102" ht="10.5" customHeight="1"/>
    <row r="103" ht="10.5" customHeight="1"/>
    <row r="104" ht="10.5" customHeight="1"/>
    <row r="105" ht="10.5" customHeight="1"/>
    <row r="106" ht="10.5" customHeight="1"/>
    <row r="107" ht="10.5" customHeight="1"/>
    <row r="108" ht="10.5" customHeight="1"/>
    <row r="109" ht="10.5" customHeight="1"/>
    <row r="110" ht="10.5" customHeight="1"/>
    <row r="111" ht="10.5" customHeight="1"/>
    <row r="112" ht="10.5" customHeight="1"/>
    <row r="113" ht="10.5" customHeight="1"/>
    <row r="114" ht="10.5" customHeight="1"/>
    <row r="115" ht="10.5" customHeight="1"/>
    <row r="116" ht="10.5" customHeight="1"/>
    <row r="117" ht="10.5" customHeight="1"/>
    <row r="118" ht="10.5" customHeight="1">
      <c r="F118" s="3"/>
      <c r="H118" s="3"/>
      <c r="I118" s="3"/>
    </row>
    <row r="119" ht="10.5" customHeight="1">
      <c r="F119" s="3"/>
      <c r="H119" s="3"/>
      <c r="I119" s="3"/>
    </row>
    <row r="120" ht="10.5" customHeight="1">
      <c r="F120" s="3"/>
      <c r="H120" s="3"/>
      <c r="I120" s="3"/>
    </row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">
    <mergeCell ref="B42:N45"/>
  </mergeCells>
  <conditionalFormatting sqref="F13:F29">
    <cfRule type="colorScale" priority="6">
      <colorScale>
        <cfvo type="min"/>
        <cfvo type="max"/>
        <color rgb="FFFCFCFF"/>
        <color rgb="FF63BE7B"/>
      </colorScale>
    </cfRule>
  </conditionalFormatting>
  <conditionalFormatting sqref="H12:H29">
    <cfRule type="colorScale" priority="5">
      <colorScale>
        <cfvo type="min"/>
        <cfvo type="max"/>
        <color rgb="FFFCFCFF"/>
        <color rgb="FF63BE7B"/>
      </colorScale>
    </cfRule>
  </conditionalFormatting>
  <conditionalFormatting sqref="J12:J29">
    <cfRule type="colorScale" priority="4">
      <colorScale>
        <cfvo type="min"/>
        <cfvo type="max"/>
        <color rgb="FFFCFCFF"/>
        <color rgb="FF63BE7B"/>
      </colorScale>
    </cfRule>
  </conditionalFormatting>
  <conditionalFormatting sqref="L12:L29">
    <cfRule type="colorScale" priority="3">
      <colorScale>
        <cfvo type="min"/>
        <cfvo type="max"/>
        <color rgb="FFFCFCFF"/>
        <color rgb="FF63BE7B"/>
      </colorScale>
    </cfRule>
  </conditionalFormatting>
  <conditionalFormatting sqref="N12:N29">
    <cfRule type="colorScale" priority="2">
      <colorScale>
        <cfvo type="min"/>
        <cfvo type="max"/>
        <color rgb="FFFCFCFF"/>
        <color rgb="FF63BE7B"/>
      </colorScale>
    </cfRule>
  </conditionalFormatting>
  <conditionalFormatting sqref="P12:P29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9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7.42578125" hidden="0" customWidth="1"/>
    <col min="35" max="35" width="7.42578125" hidden="0" customWidth="1"/>
    <col min="36" max="36" width="7.42578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</row>
    <row r="4" ht="10.5" customHeight="1">
      <c r="A4" s="98"/>
      <c r="B4" s="97" t="str">
        <f>Índice!B13</f>
        <v>1.1. DOTACIÓN DE PLAZAS Y HABITACIONES EN CENTROS DE ATENCIÓN A PERSONAS MAYORES</v>
      </c>
      <c r="C4" s="97"/>
      <c r="D4" s="97"/>
      <c r="E4" s="97"/>
      <c r="F4" s="97"/>
      <c r="G4" s="165"/>
    </row>
    <row r="5" ht="10.5" customHeight="1">
      <c r="A5" s="98"/>
      <c r="B5" s="97" t="str">
        <f>Índice!B14</f>
        <v>1.1.1. Plazas en centros de atención a personas mayores</v>
      </c>
      <c r="C5" s="97"/>
      <c r="D5" s="97"/>
      <c r="E5" s="97"/>
      <c r="F5" s="97"/>
      <c r="G5" s="165"/>
      <c r="H5" s="116"/>
    </row>
    <row r="6" ht="10.5" customHeight="1">
      <c r="A6" s="98"/>
      <c r="B6" s="97"/>
      <c r="C6" s="97"/>
      <c r="D6" s="97"/>
      <c r="E6" s="97"/>
      <c r="F6" s="97"/>
      <c r="G6" s="165"/>
    </row>
    <row r="7" ht="10.5" customHeight="1">
      <c r="A7" s="72"/>
      <c r="B7" s="154" t="s">
        <v>122</v>
      </c>
      <c r="C7" s="155"/>
      <c r="D7" s="155"/>
      <c r="E7" s="155"/>
      <c r="F7" s="155"/>
      <c r="G7" s="155"/>
      <c r="H7" s="155"/>
      <c r="I7" s="156"/>
    </row>
    <row r="8" ht="10.5" customHeight="1">
      <c r="B8" s="123" t="s">
        <v>42</v>
      </c>
      <c r="C8" s="122"/>
      <c r="D8" s="122"/>
      <c r="E8" s="122"/>
      <c r="F8" s="157"/>
      <c r="G8" s="160" t="s">
        <v>15</v>
      </c>
      <c r="H8" s="117" t="s">
        <v>103</v>
      </c>
      <c r="I8" s="159" t="s">
        <v>3</v>
      </c>
      <c r="J8" s="73"/>
      <c r="K8" s="73"/>
      <c r="L8" s="73"/>
      <c r="M8" s="73"/>
      <c r="N8" s="73"/>
      <c r="O8" s="73"/>
    </row>
    <row r="9" ht="10.5" customHeight="1">
      <c r="B9" s="149"/>
      <c r="C9" s="150"/>
      <c r="D9" s="150"/>
      <c r="E9" s="150"/>
      <c r="F9" s="158"/>
      <c r="G9" s="108" t="s">
        <v>14</v>
      </c>
      <c r="H9" s="114" t="s">
        <v>14</v>
      </c>
      <c r="I9" s="136"/>
      <c r="J9" s="73"/>
      <c r="K9" s="73"/>
      <c r="L9" s="73"/>
      <c r="M9" s="73"/>
      <c r="N9" s="73"/>
      <c r="O9" s="73"/>
    </row>
    <row r="10" ht="10.5" customHeight="1">
      <c r="A10" s="3"/>
      <c r="B10" s="151" t="s">
        <v>26</v>
      </c>
      <c r="C10" s="152"/>
      <c r="D10" s="152"/>
      <c r="E10" s="152"/>
      <c r="F10" s="153"/>
      <c r="G10" s="164" t="n">
        <v>3645</v>
      </c>
      <c r="H10" s="101" t="n">
        <v>62</v>
      </c>
      <c r="I10" s="121" t="e">
        <f t="shared" ref="I10:I15" si="0">IF(H10=0,"-",G10/H10)</f>
        <v>#VALUE!</v>
      </c>
      <c r="J10" s="57"/>
      <c r="K10" s="73"/>
      <c r="L10" s="102"/>
    </row>
    <row r="11" ht="10.5" customHeight="1">
      <c r="A11" s="3"/>
      <c r="B11" s="140" t="s">
        <v>27</v>
      </c>
      <c r="C11" s="141"/>
      <c r="D11" s="141"/>
      <c r="E11" s="141"/>
      <c r="F11" s="142"/>
      <c r="G11" s="164" t="n">
        <v>824</v>
      </c>
      <c r="H11" s="101" t="n">
        <v>25</v>
      </c>
      <c r="I11" s="121" t="e">
        <f t="shared" si="0"/>
        <v>#VALUE!</v>
      </c>
      <c r="J11" s="59"/>
      <c r="K11" s="58"/>
      <c r="L11" s="102"/>
    </row>
    <row r="12" ht="10.5" customHeight="1">
      <c r="A12" s="3"/>
      <c r="B12" s="140" t="s">
        <v>25</v>
      </c>
      <c r="C12" s="141"/>
      <c r="D12" s="141"/>
      <c r="E12" s="141"/>
      <c r="F12" s="142"/>
      <c r="G12" s="164" t="n">
        <v>3723</v>
      </c>
      <c r="H12" s="101" t="n">
        <v>77</v>
      </c>
      <c r="I12" s="121" t="e">
        <f t="shared" si="0"/>
        <v>#VALUE!</v>
      </c>
      <c r="J12" s="57"/>
      <c r="K12" s="56"/>
    </row>
    <row r="13" ht="10.5" customHeight="1">
      <c r="A13" s="3"/>
      <c r="B13" s="140" t="s">
        <v>28</v>
      </c>
      <c r="C13" s="141"/>
      <c r="D13" s="141"/>
      <c r="E13" s="141"/>
      <c r="F13" s="142"/>
      <c r="G13" s="164" t="n">
        <v>11197</v>
      </c>
      <c r="H13" s="101" t="n">
        <v>119</v>
      </c>
      <c r="I13" s="121" t="e">
        <f t="shared" si="0"/>
        <v>#VALUE!</v>
      </c>
      <c r="J13" s="57"/>
      <c r="K13" s="56"/>
    </row>
    <row r="14" ht="10.5" customHeight="1">
      <c r="A14" s="3"/>
      <c r="B14" s="143" t="s">
        <v>29</v>
      </c>
      <c r="C14" s="144"/>
      <c r="D14" s="144"/>
      <c r="E14" s="144"/>
      <c r="F14" s="145"/>
      <c r="G14" s="164" t="n">
        <v>6022</v>
      </c>
      <c r="H14" s="101" t="n">
        <v>84</v>
      </c>
      <c r="I14" s="121" t="e">
        <f t="shared" si="0"/>
        <v>#VALUE!</v>
      </c>
      <c r="J14" s="57"/>
      <c r="K14" s="56"/>
    </row>
    <row r="15" ht="10.5" customHeight="1">
      <c r="B15" s="146" t="s">
        <v>4</v>
      </c>
      <c r="C15" s="147"/>
      <c r="D15" s="147"/>
      <c r="E15" s="147"/>
      <c r="F15" s="148"/>
      <c r="G15" s="163" t="n">
        <f>SUM(G10:G14)</f>
        <v>0</v>
      </c>
      <c r="H15" s="110" t="n">
        <f>SUM(H10:H14)</f>
        <v>0</v>
      </c>
      <c r="I15" s="111" t="str">
        <f t="shared" si="0"/>
        <v>-</v>
      </c>
      <c r="J15" s="92"/>
      <c r="K15" s="93"/>
      <c r="M15" s="102"/>
    </row>
    <row r="16" ht="10.5" customHeight="1">
      <c r="B16" s="40"/>
      <c r="G16" s="102"/>
      <c r="M16" s="102"/>
    </row>
    <row r="17" ht="10.5" customHeight="1">
      <c r="B17" s="97"/>
      <c r="G17" s="102"/>
    </row>
    <row r="18" ht="10.5" customHeight="1">
      <c r="B18" s="106"/>
      <c r="G18" s="102"/>
      <c r="H18" s="102"/>
    </row>
    <row r="19" ht="10.5" customHeight="1">
      <c r="A19" s="36"/>
      <c r="B19" s="137" t="s">
        <v>122</v>
      </c>
      <c r="C19" s="138"/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138"/>
      <c r="Q19" s="138"/>
      <c r="R19" s="138"/>
      <c r="S19" s="138"/>
      <c r="T19" s="138"/>
      <c r="U19" s="138"/>
      <c r="V19" s="138"/>
      <c r="W19" s="138"/>
      <c r="X19" s="138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9"/>
    </row>
    <row r="20" ht="10.5" customHeight="1">
      <c r="A20" s="36"/>
      <c r="B20" s="123"/>
      <c r="C20" s="122"/>
      <c r="D20" s="122"/>
      <c r="E20" s="122"/>
      <c r="F20" s="122"/>
      <c r="G20" s="133" t="s">
        <v>153</v>
      </c>
      <c r="H20" s="134"/>
      <c r="I20" s="135"/>
      <c r="J20" s="133" t="s">
        <v>154</v>
      </c>
      <c r="K20" s="134"/>
      <c r="L20" s="135"/>
      <c r="M20" s="133" t="s">
        <v>155</v>
      </c>
      <c r="N20" s="134"/>
      <c r="O20" s="135"/>
      <c r="P20" s="133" t="s">
        <v>156</v>
      </c>
      <c r="Q20" s="134"/>
      <c r="R20" s="135"/>
      <c r="S20" s="133" t="s">
        <v>157</v>
      </c>
      <c r="T20" s="134"/>
      <c r="U20" s="135"/>
      <c r="V20" s="133" t="s">
        <v>158</v>
      </c>
      <c r="W20" s="134"/>
      <c r="X20" s="135"/>
      <c r="Y20" s="133" t="s">
        <v>159</v>
      </c>
      <c r="Z20" s="134"/>
      <c r="AA20" s="135"/>
      <c r="AB20" s="133" t="s">
        <v>160</v>
      </c>
      <c r="AC20" s="134"/>
      <c r="AD20" s="135"/>
      <c r="AE20" s="133" t="s">
        <v>161</v>
      </c>
      <c r="AF20" s="134"/>
      <c r="AG20" s="135"/>
      <c r="AH20" s="133" t="s">
        <v>4</v>
      </c>
      <c r="AI20" s="134"/>
      <c r="AJ20" s="135"/>
    </row>
    <row r="21" ht="10.5" customHeight="1">
      <c r="B21" s="123" t="s">
        <v>42</v>
      </c>
      <c r="C21" s="122"/>
      <c r="D21" s="122"/>
      <c r="E21" s="122"/>
      <c r="F21" s="122"/>
      <c r="G21" s="160" t="s">
        <v>15</v>
      </c>
      <c r="H21" s="161" t="s">
        <v>103</v>
      </c>
      <c r="I21" s="136" t="s">
        <v>3</v>
      </c>
      <c r="J21" s="160" t="s">
        <v>15</v>
      </c>
      <c r="K21" s="161" t="s">
        <v>103</v>
      </c>
      <c r="L21" s="136" t="s">
        <v>3</v>
      </c>
      <c r="M21" s="160" t="s">
        <v>15</v>
      </c>
      <c r="N21" s="161" t="s">
        <v>103</v>
      </c>
      <c r="O21" s="136" t="s">
        <v>3</v>
      </c>
      <c r="P21" s="160" t="s">
        <v>15</v>
      </c>
      <c r="Q21" s="161" t="s">
        <v>103</v>
      </c>
      <c r="R21" s="136" t="s">
        <v>3</v>
      </c>
      <c r="S21" s="160" t="s">
        <v>15</v>
      </c>
      <c r="T21" s="161" t="s">
        <v>103</v>
      </c>
      <c r="U21" s="136" t="s">
        <v>3</v>
      </c>
      <c r="V21" s="160" t="s">
        <v>15</v>
      </c>
      <c r="W21" s="161" t="s">
        <v>103</v>
      </c>
      <c r="X21" s="136" t="s">
        <v>3</v>
      </c>
      <c r="Y21" s="160" t="s">
        <v>15</v>
      </c>
      <c r="Z21" s="161" t="s">
        <v>103</v>
      </c>
      <c r="AA21" s="136" t="s">
        <v>3</v>
      </c>
      <c r="AB21" s="160" t="s">
        <v>15</v>
      </c>
      <c r="AC21" s="161" t="s">
        <v>103</v>
      </c>
      <c r="AD21" s="136" t="s">
        <v>3</v>
      </c>
      <c r="AE21" s="160" t="s">
        <v>15</v>
      </c>
      <c r="AF21" s="161" t="s">
        <v>103</v>
      </c>
      <c r="AG21" s="136" t="s">
        <v>3</v>
      </c>
      <c r="AH21" s="160" t="s">
        <v>15</v>
      </c>
      <c r="AI21" s="161" t="s">
        <v>103</v>
      </c>
      <c r="AJ21" s="136" t="s">
        <v>3</v>
      </c>
    </row>
    <row r="22" ht="10.5" customHeight="1">
      <c r="B22" s="149"/>
      <c r="C22" s="150"/>
      <c r="D22" s="150"/>
      <c r="E22" s="150"/>
      <c r="F22" s="150"/>
      <c r="G22" s="108" t="s">
        <v>14</v>
      </c>
      <c r="H22" s="162" t="s">
        <v>14</v>
      </c>
      <c r="I22" s="136"/>
      <c r="J22" s="108" t="s">
        <v>14</v>
      </c>
      <c r="K22" s="162" t="s">
        <v>14</v>
      </c>
      <c r="L22" s="136"/>
      <c r="M22" s="108" t="s">
        <v>14</v>
      </c>
      <c r="N22" s="162" t="s">
        <v>14</v>
      </c>
      <c r="O22" s="136"/>
      <c r="P22" s="108" t="s">
        <v>14</v>
      </c>
      <c r="Q22" s="162" t="s">
        <v>14</v>
      </c>
      <c r="R22" s="136"/>
      <c r="S22" s="108" t="s">
        <v>14</v>
      </c>
      <c r="T22" s="162" t="s">
        <v>14</v>
      </c>
      <c r="U22" s="136"/>
      <c r="V22" s="108" t="s">
        <v>14</v>
      </c>
      <c r="W22" s="162" t="s">
        <v>14</v>
      </c>
      <c r="X22" s="136"/>
      <c r="Y22" s="108" t="s">
        <v>14</v>
      </c>
      <c r="Z22" s="162" t="s">
        <v>14</v>
      </c>
      <c r="AA22" s="136"/>
      <c r="AB22" s="108" t="s">
        <v>14</v>
      </c>
      <c r="AC22" s="162" t="s">
        <v>14</v>
      </c>
      <c r="AD22" s="136"/>
      <c r="AE22" s="108" t="s">
        <v>14</v>
      </c>
      <c r="AF22" s="162" t="s">
        <v>14</v>
      </c>
      <c r="AG22" s="136"/>
      <c r="AH22" s="108" t="s">
        <v>14</v>
      </c>
      <c r="AI22" s="162" t="s">
        <v>14</v>
      </c>
      <c r="AJ22" s="136"/>
    </row>
    <row r="23" ht="10.5" customHeight="1">
      <c r="A23" s="8"/>
      <c r="B23" s="151" t="s">
        <v>26</v>
      </c>
      <c r="C23" s="152"/>
      <c r="D23" s="152"/>
      <c r="E23" s="152"/>
      <c r="F23" s="153"/>
      <c r="G23" s="164" t="n">
        <v>252</v>
      </c>
      <c r="H23" s="101" t="n">
        <v>19</v>
      </c>
      <c r="I23" s="121" t="e">
        <f t="shared" ref="I23:I28" si="1">IF(G23=0,"-",G23/H23)</f>
        <v>#VALUE!</v>
      </c>
      <c r="J23" s="164" t="n">
        <v>684</v>
      </c>
      <c r="K23" s="101" t="n">
        <v>20</v>
      </c>
      <c r="L23" s="121" t="e">
        <f t="shared" ref="L23:L28" si="2">IF(J23=0,"-",J23/K23)</f>
        <v>#VALUE!</v>
      </c>
      <c r="M23" s="164" t="n">
        <v>267</v>
      </c>
      <c r="N23" s="101" t="n">
        <v>4</v>
      </c>
      <c r="O23" s="121" t="e">
        <f t="shared" ref="O23:O28" si="3">IF(M23=0,"-",M23/N23)</f>
        <v>#VALUE!</v>
      </c>
      <c r="P23" s="164" t="n">
        <v>0</v>
      </c>
      <c r="Q23" s="101" t="n">
        <v>0</v>
      </c>
      <c r="R23" s="121" t="e">
        <f t="shared" ref="R23:R28" si="4">IF(P23=0,"-",P23/Q23)</f>
        <v>#VALUE!</v>
      </c>
      <c r="S23" s="164" t="n">
        <v>1803</v>
      </c>
      <c r="T23" s="101" t="n">
        <v>15</v>
      </c>
      <c r="U23" s="121" t="e">
        <f t="shared" ref="U23:U28" si="5">IF(S23=0,"-",S23/T23)</f>
        <v>#VALUE!</v>
      </c>
      <c r="V23" s="164" t="n">
        <v>0</v>
      </c>
      <c r="W23" s="101" t="n">
        <v>0</v>
      </c>
      <c r="X23" s="121" t="e">
        <f t="shared" ref="X23:X28" si="6">IF(V23=0,"-",V23/W23)</f>
        <v>#VALUE!</v>
      </c>
      <c r="Y23" s="164" t="n">
        <v>639</v>
      </c>
      <c r="Z23" s="101" t="n">
        <v>4</v>
      </c>
      <c r="AA23" s="121" t="e">
        <f t="shared" ref="AA23:AA28" si="7">IF(Y23=0,"-",Y23/Z23)</f>
        <v>#VALUE!</v>
      </c>
      <c r="AB23" s="164" t="n">
        <v>0</v>
      </c>
      <c r="AC23" s="101" t="n">
        <v>0</v>
      </c>
      <c r="AD23" s="121" t="e">
        <f t="shared" ref="AD23:AD28" si="8">IF(AB23=0,"-",AB23/AC23)</f>
        <v>#VALUE!</v>
      </c>
      <c r="AE23" s="164" t="n">
        <v>0</v>
      </c>
      <c r="AF23" s="101" t="n">
        <v>0</v>
      </c>
      <c r="AG23" s="121" t="e">
        <f t="shared" ref="AG23:AG28" si="9">IF(AE23=0,"-",AE23/AF23)</f>
        <v>#VALUE!</v>
      </c>
      <c r="AH23" s="164" t="e">
        <f>G23+J23+M23+P23+S23+V23+Y23+AB23+AE23</f>
        <v>#VALUE!</v>
      </c>
      <c r="AI23" s="101" t="e">
        <f t="shared" ref="AI23:AI27" si="10">H23+K23+N23+Q23+T23+W23+Z23+AC23+AF23</f>
        <v>#VALUE!</v>
      </c>
      <c r="AJ23" s="121" t="e">
        <f t="shared" ref="AJ23:AJ28" si="11">IF(AH23=0,"-",AH23/AI23)</f>
        <v>#VALUE!</v>
      </c>
    </row>
    <row r="24" ht="10.5" customHeight="1">
      <c r="A24" s="8"/>
      <c r="B24" s="140" t="s">
        <v>27</v>
      </c>
      <c r="C24" s="141"/>
      <c r="D24" s="141"/>
      <c r="E24" s="141"/>
      <c r="F24" s="142"/>
      <c r="G24" s="164" t="n">
        <v>148</v>
      </c>
      <c r="H24" s="101" t="n">
        <v>10</v>
      </c>
      <c r="I24" s="121" t="e">
        <f t="shared" si="1"/>
        <v>#VALUE!</v>
      </c>
      <c r="J24" s="164" t="n">
        <v>392</v>
      </c>
      <c r="K24" s="101" t="n">
        <v>12</v>
      </c>
      <c r="L24" s="121" t="e">
        <f t="shared" si="2"/>
        <v>#VALUE!</v>
      </c>
      <c r="M24" s="164" t="n">
        <v>139</v>
      </c>
      <c r="N24" s="101" t="n">
        <v>2</v>
      </c>
      <c r="O24" s="121" t="e">
        <f t="shared" si="3"/>
        <v>#VALUE!</v>
      </c>
      <c r="P24" s="164" t="n">
        <v>0</v>
      </c>
      <c r="Q24" s="101" t="n">
        <v>0</v>
      </c>
      <c r="R24" s="121" t="e">
        <f t="shared" si="4"/>
        <v>#VALUE!</v>
      </c>
      <c r="S24" s="164" t="n">
        <v>0</v>
      </c>
      <c r="T24" s="101" t="n">
        <v>0</v>
      </c>
      <c r="U24" s="121" t="e">
        <f t="shared" si="5"/>
        <v>#VALUE!</v>
      </c>
      <c r="V24" s="164" t="n">
        <v>145</v>
      </c>
      <c r="W24" s="101" t="n">
        <v>1</v>
      </c>
      <c r="X24" s="121" t="e">
        <f t="shared" si="6"/>
        <v>#VALUE!</v>
      </c>
      <c r="Y24" s="164" t="n">
        <v>0</v>
      </c>
      <c r="Z24" s="101" t="n">
        <v>0</v>
      </c>
      <c r="AA24" s="121" t="e">
        <f t="shared" si="7"/>
        <v>#VALUE!</v>
      </c>
      <c r="AB24" s="164" t="n">
        <v>0</v>
      </c>
      <c r="AC24" s="101" t="n">
        <v>0</v>
      </c>
      <c r="AD24" s="121" t="e">
        <f t="shared" si="8"/>
        <v>#VALUE!</v>
      </c>
      <c r="AE24" s="164" t="n">
        <v>0</v>
      </c>
      <c r="AF24" s="101" t="n">
        <v>0</v>
      </c>
      <c r="AG24" s="121" t="e">
        <f t="shared" si="9"/>
        <v>#VALUE!</v>
      </c>
      <c r="AH24" s="164" t="e">
        <f t="shared" ref="AH24:AH27" si="12">G24+J24+M24+P24+S24+V24+Y24+AB24+AE24</f>
        <v>#VALUE!</v>
      </c>
      <c r="AI24" s="101" t="e">
        <f t="shared" si="10"/>
        <v>#VALUE!</v>
      </c>
      <c r="AJ24" s="121" t="e">
        <f t="shared" si="11"/>
        <v>#VALUE!</v>
      </c>
    </row>
    <row r="25" ht="10.5" customHeight="1">
      <c r="A25" s="8"/>
      <c r="B25" s="140" t="s">
        <v>25</v>
      </c>
      <c r="C25" s="141"/>
      <c r="D25" s="141"/>
      <c r="E25" s="141"/>
      <c r="F25" s="142"/>
      <c r="G25" s="164" t="n">
        <v>497</v>
      </c>
      <c r="H25" s="101" t="n">
        <v>48</v>
      </c>
      <c r="I25" s="121" t="e">
        <f t="shared" si="1"/>
        <v>#VALUE!</v>
      </c>
      <c r="J25" s="164" t="n">
        <v>320</v>
      </c>
      <c r="K25" s="101" t="n">
        <v>8</v>
      </c>
      <c r="L25" s="121" t="e">
        <f t="shared" si="2"/>
        <v>#VALUE!</v>
      </c>
      <c r="M25" s="164" t="n">
        <v>230</v>
      </c>
      <c r="N25" s="101" t="n">
        <v>4</v>
      </c>
      <c r="O25" s="121" t="e">
        <f t="shared" si="3"/>
        <v>#VALUE!</v>
      </c>
      <c r="P25" s="164" t="n">
        <v>515</v>
      </c>
      <c r="Q25" s="101" t="n">
        <v>6</v>
      </c>
      <c r="R25" s="121" t="e">
        <f t="shared" si="4"/>
        <v>#VALUE!</v>
      </c>
      <c r="S25" s="164" t="n">
        <v>120</v>
      </c>
      <c r="T25" s="101" t="n">
        <v>1</v>
      </c>
      <c r="U25" s="121" t="e">
        <f t="shared" si="5"/>
        <v>#VALUE!</v>
      </c>
      <c r="V25" s="164" t="n">
        <v>264</v>
      </c>
      <c r="W25" s="101" t="n">
        <v>2</v>
      </c>
      <c r="X25" s="121" t="e">
        <f t="shared" si="6"/>
        <v>#VALUE!</v>
      </c>
      <c r="Y25" s="164" t="n">
        <v>315</v>
      </c>
      <c r="Z25" s="101" t="n">
        <v>2</v>
      </c>
      <c r="AA25" s="121" t="e">
        <f t="shared" si="7"/>
        <v>#VALUE!</v>
      </c>
      <c r="AB25" s="164" t="n">
        <v>360</v>
      </c>
      <c r="AC25" s="101" t="n">
        <v>2</v>
      </c>
      <c r="AD25" s="121" t="e">
        <f t="shared" si="8"/>
        <v>#VALUE!</v>
      </c>
      <c r="AE25" s="164" t="n">
        <v>1102</v>
      </c>
      <c r="AF25" s="101" t="n">
        <v>4</v>
      </c>
      <c r="AG25" s="121" t="e">
        <f t="shared" si="9"/>
        <v>#VALUE!</v>
      </c>
      <c r="AH25" s="164" t="e">
        <f t="shared" si="12"/>
        <v>#VALUE!</v>
      </c>
      <c r="AI25" s="101" t="e">
        <f t="shared" si="10"/>
        <v>#VALUE!</v>
      </c>
      <c r="AJ25" s="121" t="e">
        <f t="shared" si="11"/>
        <v>#VALUE!</v>
      </c>
    </row>
    <row r="26" ht="10.5" customHeight="1">
      <c r="A26" s="8"/>
      <c r="B26" s="140" t="s">
        <v>28</v>
      </c>
      <c r="C26" s="141"/>
      <c r="D26" s="141"/>
      <c r="E26" s="141"/>
      <c r="F26" s="142"/>
      <c r="G26" s="164" t="n">
        <v>223</v>
      </c>
      <c r="H26" s="101" t="n">
        <v>12</v>
      </c>
      <c r="I26" s="121" t="e">
        <f t="shared" si="1"/>
        <v>#VALUE!</v>
      </c>
      <c r="J26" s="164" t="n">
        <v>950</v>
      </c>
      <c r="K26" s="101" t="n">
        <v>25</v>
      </c>
      <c r="L26" s="121" t="e">
        <f t="shared" si="2"/>
        <v>#VALUE!</v>
      </c>
      <c r="M26" s="164" t="n">
        <v>995</v>
      </c>
      <c r="N26" s="101" t="n">
        <v>15</v>
      </c>
      <c r="O26" s="121" t="e">
        <f t="shared" si="3"/>
        <v>#VALUE!</v>
      </c>
      <c r="P26" s="164" t="n">
        <v>2453</v>
      </c>
      <c r="Q26" s="101" t="n">
        <v>28</v>
      </c>
      <c r="R26" s="121" t="e">
        <f t="shared" si="4"/>
        <v>#VALUE!</v>
      </c>
      <c r="S26" s="164" t="n">
        <v>1863</v>
      </c>
      <c r="T26" s="101" t="n">
        <v>17</v>
      </c>
      <c r="U26" s="121" t="e">
        <f t="shared" si="5"/>
        <v>#VALUE!</v>
      </c>
      <c r="V26" s="164" t="n">
        <v>1654</v>
      </c>
      <c r="W26" s="101" t="n">
        <v>12</v>
      </c>
      <c r="X26" s="121" t="e">
        <f t="shared" si="6"/>
        <v>#VALUE!</v>
      </c>
      <c r="Y26" s="164" t="n">
        <v>152</v>
      </c>
      <c r="Z26" s="101" t="n">
        <v>1</v>
      </c>
      <c r="AA26" s="121" t="e">
        <f t="shared" si="7"/>
        <v>#VALUE!</v>
      </c>
      <c r="AB26" s="164" t="n">
        <v>726</v>
      </c>
      <c r="AC26" s="101" t="n">
        <v>4</v>
      </c>
      <c r="AD26" s="121" t="e">
        <f t="shared" si="8"/>
        <v>#VALUE!</v>
      </c>
      <c r="AE26" s="164" t="n">
        <v>2181</v>
      </c>
      <c r="AF26" s="101" t="n">
        <v>5</v>
      </c>
      <c r="AG26" s="121" t="e">
        <f t="shared" si="9"/>
        <v>#VALUE!</v>
      </c>
      <c r="AH26" s="164" t="e">
        <f t="shared" si="12"/>
        <v>#VALUE!</v>
      </c>
      <c r="AI26" s="101" t="e">
        <f t="shared" si="10"/>
        <v>#VALUE!</v>
      </c>
      <c r="AJ26" s="121" t="e">
        <f t="shared" si="11"/>
        <v>#VALUE!</v>
      </c>
    </row>
    <row r="27" ht="10.5" customHeight="1">
      <c r="A27" s="8"/>
      <c r="B27" s="143" t="s">
        <v>29</v>
      </c>
      <c r="C27" s="144"/>
      <c r="D27" s="144"/>
      <c r="E27" s="144"/>
      <c r="F27" s="145"/>
      <c r="G27" s="164" t="n">
        <v>155</v>
      </c>
      <c r="H27" s="101" t="n">
        <v>9</v>
      </c>
      <c r="I27" s="121" t="e">
        <f t="shared" si="1"/>
        <v>#VALUE!</v>
      </c>
      <c r="J27" s="164" t="n">
        <v>1089</v>
      </c>
      <c r="K27" s="101" t="n">
        <v>28</v>
      </c>
      <c r="L27" s="121" t="e">
        <f t="shared" si="2"/>
        <v>#VALUE!</v>
      </c>
      <c r="M27" s="164" t="n">
        <v>1342</v>
      </c>
      <c r="N27" s="101" t="n">
        <v>21</v>
      </c>
      <c r="O27" s="121" t="e">
        <f t="shared" si="3"/>
        <v>#VALUE!</v>
      </c>
      <c r="P27" s="164" t="n">
        <v>1179</v>
      </c>
      <c r="Q27" s="101" t="n">
        <v>14</v>
      </c>
      <c r="R27" s="121" t="e">
        <f t="shared" si="4"/>
        <v>#VALUE!</v>
      </c>
      <c r="S27" s="164" t="n">
        <v>347</v>
      </c>
      <c r="T27" s="101" t="n">
        <v>3</v>
      </c>
      <c r="U27" s="121" t="e">
        <f t="shared" si="5"/>
        <v>#VALUE!</v>
      </c>
      <c r="V27" s="164" t="n">
        <v>815</v>
      </c>
      <c r="W27" s="101" t="n">
        <v>6</v>
      </c>
      <c r="X27" s="121" t="e">
        <f t="shared" si="6"/>
        <v>#VALUE!</v>
      </c>
      <c r="Y27" s="164" t="n">
        <v>0</v>
      </c>
      <c r="Z27" s="101" t="n">
        <v>0</v>
      </c>
      <c r="AA27" s="121" t="e">
        <f t="shared" si="7"/>
        <v>#VALUE!</v>
      </c>
      <c r="AB27" s="164" t="n">
        <v>192</v>
      </c>
      <c r="AC27" s="101" t="n">
        <v>1</v>
      </c>
      <c r="AD27" s="121" t="e">
        <f t="shared" si="8"/>
        <v>#VALUE!</v>
      </c>
      <c r="AE27" s="164" t="n">
        <v>903</v>
      </c>
      <c r="AF27" s="101" t="n">
        <v>2</v>
      </c>
      <c r="AG27" s="121" t="e">
        <f t="shared" si="9"/>
        <v>#VALUE!</v>
      </c>
      <c r="AH27" s="164" t="e">
        <f t="shared" si="12"/>
        <v>#VALUE!</v>
      </c>
      <c r="AI27" s="101" t="e">
        <f t="shared" si="10"/>
        <v>#VALUE!</v>
      </c>
      <c r="AJ27" s="121" t="e">
        <f t="shared" si="11"/>
        <v>#VALUE!</v>
      </c>
    </row>
    <row r="28" ht="10.5" customHeight="1">
      <c r="B28" s="146" t="s">
        <v>4</v>
      </c>
      <c r="C28" s="147"/>
      <c r="D28" s="147"/>
      <c r="E28" s="147"/>
      <c r="F28" s="148"/>
      <c r="G28" s="163" t="n">
        <f>SUM(G23:G27)</f>
        <v>0</v>
      </c>
      <c r="H28" s="110" t="n">
        <f>SUM(H23:H27)</f>
        <v>0</v>
      </c>
      <c r="I28" s="111" t="str">
        <f t="shared" si="1"/>
        <v>-</v>
      </c>
      <c r="J28" s="163" t="n">
        <f>SUM(J23:J27)</f>
        <v>0</v>
      </c>
      <c r="K28" s="110" t="n">
        <f>SUM(K23:K27)</f>
        <v>0</v>
      </c>
      <c r="L28" s="111" t="str">
        <f t="shared" si="2"/>
        <v>-</v>
      </c>
      <c r="M28" s="163" t="n">
        <f>SUM(M23:M27)</f>
        <v>0</v>
      </c>
      <c r="N28" s="110" t="n">
        <f>SUM(N23:N27)</f>
        <v>0</v>
      </c>
      <c r="O28" s="111" t="str">
        <f t="shared" si="3"/>
        <v>-</v>
      </c>
      <c r="P28" s="163" t="n">
        <f>SUM(P23:P27)</f>
        <v>0</v>
      </c>
      <c r="Q28" s="110" t="n">
        <f>SUM(Q23:Q27)</f>
        <v>0</v>
      </c>
      <c r="R28" s="111" t="str">
        <f t="shared" si="4"/>
        <v>-</v>
      </c>
      <c r="S28" s="163" t="n">
        <f>SUM(S23:S27)</f>
        <v>0</v>
      </c>
      <c r="T28" s="110" t="n">
        <f>SUM(T23:T27)</f>
        <v>0</v>
      </c>
      <c r="U28" s="111" t="str">
        <f t="shared" si="5"/>
        <v>-</v>
      </c>
      <c r="V28" s="163" t="n">
        <f>SUM(V23:V27)</f>
        <v>0</v>
      </c>
      <c r="W28" s="110" t="n">
        <f>SUM(W23:W27)</f>
        <v>0</v>
      </c>
      <c r="X28" s="111" t="str">
        <f t="shared" si="6"/>
        <v>-</v>
      </c>
      <c r="Y28" s="163" t="n">
        <f>SUM(Y23:Y27)</f>
        <v>0</v>
      </c>
      <c r="Z28" s="110" t="n">
        <f>SUM(Z23:Z27)</f>
        <v>0</v>
      </c>
      <c r="AA28" s="111" t="str">
        <f t="shared" si="7"/>
        <v>-</v>
      </c>
      <c r="AB28" s="163" t="n">
        <f>SUM(AB23:AB27)</f>
        <v>0</v>
      </c>
      <c r="AC28" s="110" t="n">
        <f>SUM(AC23:AC27)</f>
        <v>0</v>
      </c>
      <c r="AD28" s="111" t="str">
        <f t="shared" si="8"/>
        <v>-</v>
      </c>
      <c r="AE28" s="163" t="n">
        <f>SUM(AE23:AE27)</f>
        <v>0</v>
      </c>
      <c r="AF28" s="110" t="n">
        <f>SUM(AF23:AF27)</f>
        <v>0</v>
      </c>
      <c r="AG28" s="111" t="str">
        <f t="shared" si="9"/>
        <v>-</v>
      </c>
      <c r="AH28" s="163" t="e">
        <f>SUM(AH23:AH27)</f>
        <v>#VALUE!</v>
      </c>
      <c r="AI28" s="110" t="e">
        <f>SUM(AI23:AI27)</f>
        <v>#VALUE!</v>
      </c>
      <c r="AJ28" s="111" t="e">
        <f t="shared" si="11"/>
        <v>#VALUE!</v>
      </c>
    </row>
    <row r="29" ht="10.5" customHeight="1">
      <c r="B29" s="81"/>
      <c r="G29" s="82"/>
      <c r="M29" s="82"/>
    </row>
    <row r="30" ht="10.5" customHeight="1">
      <c r="B30" s="81"/>
      <c r="G30" s="82"/>
    </row>
    <row r="31" ht="10.5" customHeight="1">
      <c r="B31" s="124"/>
      <c r="G31" s="82"/>
      <c r="H31" s="82"/>
    </row>
    <row r="32" ht="10.5" customHeight="1">
      <c r="A32" s="72"/>
      <c r="B32" s="94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</row>
    <row r="33" ht="10.5" customHeight="1">
      <c r="A33" s="98"/>
      <c r="B33" s="51"/>
      <c r="C33" s="51"/>
      <c r="D33" s="51"/>
      <c r="E33" s="51"/>
      <c r="F33" s="51"/>
      <c r="G33" s="132"/>
      <c r="H33" s="132"/>
      <c r="I33" s="132"/>
      <c r="J33" s="132"/>
      <c r="K33" s="132"/>
      <c r="L33" s="132"/>
      <c r="M33" s="132"/>
      <c r="N33" s="132"/>
      <c r="O33" s="132"/>
      <c r="P33" s="132"/>
      <c r="Q33" s="132"/>
      <c r="R33" s="132"/>
    </row>
    <row r="34" ht="10.5" customHeight="1">
      <c r="B34" s="51"/>
      <c r="C34" s="51"/>
      <c r="D34" s="51"/>
      <c r="E34" s="51"/>
      <c r="F34" s="51"/>
      <c r="G34" s="166"/>
      <c r="H34" s="166"/>
      <c r="I34" s="74"/>
      <c r="J34" s="166"/>
      <c r="K34" s="166"/>
      <c r="L34" s="74"/>
      <c r="M34" s="166"/>
      <c r="N34" s="166"/>
      <c r="O34" s="74"/>
      <c r="P34" s="166"/>
      <c r="Q34" s="166"/>
      <c r="R34" s="74"/>
      <c r="S34" s="57"/>
      <c r="T34" s="56"/>
      <c r="U34" s="57"/>
      <c r="V34" s="56"/>
    </row>
    <row r="35" ht="10.5" customHeight="1">
      <c r="B35" s="51"/>
      <c r="C35" s="51"/>
      <c r="D35" s="51"/>
      <c r="E35" s="51"/>
      <c r="F35" s="51"/>
      <c r="G35" s="100"/>
      <c r="H35" s="100"/>
      <c r="I35" s="74"/>
      <c r="J35" s="100"/>
      <c r="K35" s="100"/>
      <c r="L35" s="74"/>
      <c r="M35" s="100"/>
      <c r="N35" s="100"/>
      <c r="O35" s="74"/>
      <c r="P35" s="100"/>
      <c r="Q35" s="100"/>
      <c r="R35" s="74"/>
      <c r="S35" s="59"/>
      <c r="T35" s="58"/>
      <c r="U35" s="59"/>
      <c r="V35" s="58"/>
    </row>
    <row r="36" ht="10.5" customHeight="1">
      <c r="B36" s="51"/>
      <c r="C36" s="51"/>
      <c r="D36" s="51"/>
      <c r="E36" s="51"/>
      <c r="F36" s="51"/>
      <c r="G36" s="127"/>
      <c r="H36" s="127"/>
      <c r="I36" s="128"/>
      <c r="J36" s="127"/>
      <c r="K36" s="127"/>
      <c r="L36" s="128"/>
      <c r="M36" s="127"/>
      <c r="N36" s="127"/>
      <c r="O36" s="128"/>
      <c r="P36" s="127"/>
      <c r="Q36" s="127"/>
      <c r="R36" s="128"/>
      <c r="S36" s="57"/>
      <c r="T36" s="56"/>
      <c r="U36" s="57"/>
      <c r="V36" s="56"/>
    </row>
    <row r="37" ht="10.5" customHeight="1">
      <c r="B37" s="51"/>
      <c r="C37" s="51"/>
      <c r="D37" s="51"/>
      <c r="E37" s="51"/>
      <c r="F37" s="51"/>
      <c r="G37" s="129"/>
      <c r="H37" s="129"/>
      <c r="I37" s="128"/>
      <c r="J37" s="129"/>
      <c r="K37" s="129"/>
      <c r="L37" s="128"/>
      <c r="M37" s="129"/>
      <c r="N37" s="129"/>
      <c r="O37" s="128"/>
      <c r="P37" s="127"/>
      <c r="Q37" s="127"/>
      <c r="R37" s="128"/>
      <c r="S37" s="57"/>
      <c r="T37" s="56"/>
      <c r="U37" s="57"/>
      <c r="V37" s="56"/>
    </row>
    <row r="38" ht="10.5" customHeight="1">
      <c r="B38" s="51"/>
      <c r="C38" s="51"/>
      <c r="D38" s="51"/>
      <c r="E38" s="51"/>
      <c r="F38" s="51"/>
      <c r="G38" s="129"/>
      <c r="H38" s="129"/>
      <c r="I38" s="128"/>
      <c r="J38" s="129"/>
      <c r="K38" s="129"/>
      <c r="L38" s="128"/>
      <c r="M38" s="129"/>
      <c r="N38" s="129"/>
      <c r="O38" s="128"/>
      <c r="P38" s="127"/>
      <c r="Q38" s="127"/>
      <c r="R38" s="128"/>
      <c r="S38" s="57"/>
      <c r="T38" s="56"/>
      <c r="U38" s="57"/>
      <c r="V38" s="56"/>
    </row>
    <row r="39" ht="10.5" customHeight="1">
      <c r="B39" s="51"/>
      <c r="C39" s="51"/>
      <c r="D39" s="51"/>
      <c r="E39" s="51"/>
      <c r="F39" s="51"/>
      <c r="G39" s="129"/>
      <c r="H39" s="129"/>
      <c r="I39" s="128"/>
      <c r="J39" s="129"/>
      <c r="K39" s="129"/>
      <c r="L39" s="128"/>
      <c r="M39" s="129"/>
      <c r="N39" s="129"/>
      <c r="O39" s="128"/>
      <c r="P39" s="127"/>
      <c r="Q39" s="127"/>
      <c r="R39" s="128"/>
      <c r="S39" s="57"/>
      <c r="T39" s="56"/>
      <c r="U39" s="57"/>
      <c r="V39" s="56"/>
    </row>
    <row r="40" ht="10.5" customHeight="1">
      <c r="B40" s="51"/>
      <c r="C40" s="51"/>
      <c r="D40" s="51"/>
      <c r="E40" s="51"/>
      <c r="F40" s="51"/>
      <c r="G40" s="129"/>
      <c r="H40" s="129"/>
      <c r="I40" s="128"/>
      <c r="J40" s="129"/>
      <c r="K40" s="129"/>
      <c r="L40" s="128"/>
      <c r="M40" s="129"/>
      <c r="N40" s="129"/>
      <c r="O40" s="128"/>
      <c r="P40" s="127"/>
      <c r="Q40" s="127"/>
      <c r="R40" s="128"/>
      <c r="S40" s="57"/>
      <c r="T40" s="56"/>
      <c r="U40" s="57"/>
      <c r="V40" s="56"/>
    </row>
    <row r="41" ht="10.5" customHeight="1">
      <c r="B41" s="51"/>
      <c r="C41" s="51"/>
      <c r="D41" s="51"/>
      <c r="E41" s="51"/>
      <c r="F41" s="51"/>
      <c r="G41" s="129"/>
      <c r="H41" s="129"/>
      <c r="I41" s="128"/>
      <c r="J41" s="129"/>
      <c r="K41" s="129"/>
      <c r="L41" s="128"/>
      <c r="M41" s="129"/>
      <c r="N41" s="129"/>
      <c r="O41" s="128"/>
      <c r="P41" s="127"/>
      <c r="Q41" s="127"/>
      <c r="R41" s="128"/>
      <c r="S41" s="57"/>
      <c r="T41" s="56"/>
      <c r="U41" s="57"/>
      <c r="V41" s="56"/>
    </row>
    <row r="42" ht="10.5" customHeight="1">
      <c r="B42" s="51"/>
      <c r="C42" s="51"/>
      <c r="D42" s="51"/>
      <c r="E42" s="51"/>
      <c r="F42" s="51"/>
      <c r="G42" s="129"/>
      <c r="H42" s="129"/>
      <c r="I42" s="128"/>
      <c r="J42" s="129"/>
      <c r="K42" s="129"/>
      <c r="L42" s="128"/>
      <c r="M42" s="129"/>
      <c r="N42" s="129"/>
      <c r="O42" s="128"/>
      <c r="P42" s="127"/>
      <c r="Q42" s="127"/>
      <c r="R42" s="128"/>
      <c r="S42" s="57"/>
      <c r="T42" s="56"/>
      <c r="U42" s="57"/>
      <c r="V42" s="56"/>
    </row>
    <row r="43" ht="10.5" customHeight="1">
      <c r="B43" s="51"/>
      <c r="C43" s="51"/>
      <c r="D43" s="51"/>
      <c r="E43" s="51"/>
      <c r="F43" s="51"/>
      <c r="G43" s="129"/>
      <c r="H43" s="129"/>
      <c r="I43" s="128"/>
      <c r="J43" s="129"/>
      <c r="K43" s="129"/>
      <c r="L43" s="128"/>
      <c r="M43" s="129"/>
      <c r="N43" s="129"/>
      <c r="O43" s="128"/>
      <c r="P43" s="127"/>
      <c r="Q43" s="127"/>
      <c r="R43" s="128"/>
      <c r="S43" s="57"/>
      <c r="T43" s="56"/>
      <c r="U43" s="57"/>
      <c r="V43" s="56"/>
    </row>
    <row r="44" ht="10.5" customHeight="1">
      <c r="B44" s="51"/>
      <c r="C44" s="51"/>
      <c r="D44" s="51"/>
      <c r="E44" s="51"/>
      <c r="F44" s="51"/>
      <c r="G44" s="129"/>
      <c r="H44" s="129"/>
      <c r="I44" s="128"/>
      <c r="J44" s="129"/>
      <c r="K44" s="129"/>
      <c r="L44" s="128"/>
      <c r="M44" s="129"/>
      <c r="N44" s="129"/>
      <c r="O44" s="128"/>
      <c r="P44" s="127"/>
      <c r="Q44" s="127"/>
      <c r="R44" s="128"/>
      <c r="S44" s="57"/>
      <c r="T44" s="56"/>
      <c r="U44" s="57"/>
      <c r="V44" s="56"/>
    </row>
    <row r="45" ht="10.5" customHeight="1">
      <c r="B45" s="51"/>
      <c r="C45" s="51"/>
      <c r="D45" s="51"/>
      <c r="E45" s="51"/>
      <c r="F45" s="51"/>
      <c r="G45" s="129"/>
      <c r="H45" s="129"/>
      <c r="I45" s="128"/>
      <c r="J45" s="129"/>
      <c r="K45" s="129"/>
      <c r="L45" s="128"/>
      <c r="M45" s="129"/>
      <c r="N45" s="129"/>
      <c r="O45" s="128"/>
      <c r="P45" s="127"/>
      <c r="Q45" s="127"/>
      <c r="R45" s="128"/>
      <c r="S45" s="57"/>
      <c r="T45" s="56"/>
      <c r="U45" s="57"/>
      <c r="V45" s="56"/>
    </row>
    <row r="46" ht="10.5" customHeight="1">
      <c r="B46" s="51"/>
      <c r="C46" s="51"/>
      <c r="D46" s="51"/>
      <c r="E46" s="51"/>
      <c r="F46" s="51"/>
      <c r="G46" s="129"/>
      <c r="H46" s="129"/>
      <c r="I46" s="128"/>
      <c r="J46" s="129"/>
      <c r="K46" s="129"/>
      <c r="L46" s="128"/>
      <c r="M46" s="129"/>
      <c r="N46" s="129"/>
      <c r="O46" s="128"/>
      <c r="P46" s="127"/>
      <c r="Q46" s="127"/>
      <c r="R46" s="128"/>
      <c r="S46" s="57"/>
      <c r="T46" s="56"/>
      <c r="U46" s="57"/>
      <c r="V46" s="56"/>
    </row>
    <row r="47" ht="10.5" customHeight="1">
      <c r="B47" s="51"/>
      <c r="C47" s="51"/>
      <c r="D47" s="51"/>
      <c r="E47" s="51"/>
      <c r="F47" s="51"/>
      <c r="G47" s="129"/>
      <c r="H47" s="129"/>
      <c r="I47" s="128"/>
      <c r="J47" s="129"/>
      <c r="K47" s="129"/>
      <c r="L47" s="128"/>
      <c r="M47" s="129"/>
      <c r="N47" s="129"/>
      <c r="O47" s="128"/>
      <c r="P47" s="127"/>
      <c r="Q47" s="127"/>
      <c r="R47" s="128"/>
      <c r="S47" s="57"/>
      <c r="T47" s="56"/>
      <c r="U47" s="57"/>
      <c r="V47" s="56"/>
    </row>
    <row r="48" ht="10.5" customHeight="1">
      <c r="B48" s="51"/>
      <c r="C48" s="51"/>
      <c r="D48" s="51"/>
      <c r="E48" s="51"/>
      <c r="F48" s="51"/>
      <c r="G48" s="129"/>
      <c r="H48" s="129"/>
      <c r="I48" s="128"/>
      <c r="J48" s="129"/>
      <c r="K48" s="129"/>
      <c r="L48" s="128"/>
      <c r="M48" s="129"/>
      <c r="N48" s="129"/>
      <c r="O48" s="128"/>
      <c r="P48" s="127"/>
      <c r="Q48" s="127"/>
      <c r="R48" s="128"/>
      <c r="S48" s="72"/>
      <c r="T48" s="72"/>
      <c r="U48" s="72"/>
      <c r="V48" s="72"/>
    </row>
    <row r="49" ht="10.5" customHeight="1">
      <c r="B49" s="51"/>
      <c r="C49" s="51"/>
      <c r="D49" s="51"/>
      <c r="E49" s="51"/>
      <c r="F49" s="51"/>
      <c r="G49" s="129"/>
      <c r="H49" s="129"/>
      <c r="I49" s="128"/>
      <c r="J49" s="129"/>
      <c r="K49" s="129"/>
      <c r="L49" s="128"/>
      <c r="M49" s="129"/>
      <c r="N49" s="129"/>
      <c r="O49" s="128"/>
      <c r="P49" s="127"/>
      <c r="Q49" s="127"/>
      <c r="R49" s="128"/>
      <c r="S49" s="73"/>
      <c r="T49" s="73"/>
      <c r="U49" s="73"/>
      <c r="V49" s="73"/>
    </row>
    <row r="50" ht="10.5" customHeight="1">
      <c r="B50" s="51"/>
      <c r="C50" s="51"/>
      <c r="D50" s="51"/>
      <c r="E50" s="51"/>
      <c r="F50" s="51"/>
      <c r="G50" s="129"/>
      <c r="H50" s="129"/>
      <c r="I50" s="128"/>
      <c r="J50" s="129"/>
      <c r="K50" s="129"/>
      <c r="L50" s="128"/>
      <c r="M50" s="129"/>
      <c r="N50" s="129"/>
      <c r="O50" s="128"/>
      <c r="P50" s="127"/>
      <c r="Q50" s="127"/>
      <c r="R50" s="128"/>
      <c r="S50" s="74"/>
      <c r="T50" s="74"/>
      <c r="U50" s="74"/>
      <c r="V50" s="74"/>
    </row>
    <row r="51" ht="10.5" customHeight="1">
      <c r="B51" s="51"/>
      <c r="C51" s="51"/>
      <c r="D51" s="51"/>
      <c r="E51" s="51"/>
      <c r="F51" s="51"/>
      <c r="G51" s="129"/>
      <c r="H51" s="129"/>
      <c r="I51" s="128"/>
      <c r="J51" s="129"/>
      <c r="K51" s="129"/>
      <c r="L51" s="128"/>
      <c r="M51" s="129"/>
      <c r="N51" s="129"/>
      <c r="O51" s="128"/>
      <c r="P51" s="127"/>
      <c r="Q51" s="127"/>
      <c r="R51" s="128"/>
      <c r="S51" s="104"/>
      <c r="T51" s="104"/>
      <c r="U51" s="104"/>
      <c r="V51" s="104"/>
    </row>
    <row r="52" ht="10.5" customHeight="1">
      <c r="B52" s="51"/>
      <c r="C52" s="51"/>
      <c r="D52" s="51"/>
      <c r="E52" s="51"/>
      <c r="F52" s="51"/>
      <c r="G52" s="129"/>
      <c r="H52" s="129"/>
      <c r="I52" s="128"/>
      <c r="J52" s="129"/>
      <c r="K52" s="129"/>
      <c r="L52" s="128"/>
      <c r="M52" s="129"/>
      <c r="N52" s="129"/>
      <c r="O52" s="128"/>
      <c r="P52" s="127"/>
      <c r="Q52" s="127"/>
      <c r="R52" s="128"/>
      <c r="S52" s="59"/>
      <c r="T52" s="115"/>
      <c r="U52" s="59"/>
      <c r="V52" s="115"/>
    </row>
    <row r="53" ht="10.5" customHeight="1">
      <c r="B53" s="51"/>
      <c r="C53" s="51"/>
      <c r="D53" s="51"/>
      <c r="E53" s="51"/>
      <c r="F53" s="51"/>
      <c r="G53" s="129"/>
      <c r="H53" s="129"/>
      <c r="I53" s="128"/>
      <c r="J53" s="129"/>
      <c r="K53" s="129"/>
      <c r="L53" s="128"/>
      <c r="M53" s="129"/>
      <c r="N53" s="129"/>
      <c r="O53" s="128"/>
      <c r="P53" s="127"/>
      <c r="Q53" s="127"/>
      <c r="R53" s="128"/>
      <c r="S53" s="57"/>
      <c r="T53" s="56"/>
      <c r="U53" s="57"/>
      <c r="V53" s="56"/>
    </row>
    <row r="54" ht="10.5" customHeight="1">
      <c r="B54" s="51"/>
      <c r="C54" s="51"/>
      <c r="D54" s="51"/>
      <c r="E54" s="51"/>
      <c r="F54" s="51"/>
      <c r="G54" s="130"/>
      <c r="H54" s="130"/>
      <c r="I54" s="128"/>
      <c r="J54" s="130"/>
      <c r="K54" s="130"/>
      <c r="L54" s="128"/>
      <c r="M54" s="130"/>
      <c r="N54" s="130"/>
      <c r="O54" s="128"/>
      <c r="P54" s="130"/>
      <c r="Q54" s="131"/>
      <c r="R54" s="128"/>
      <c r="S54" s="57"/>
      <c r="T54" s="56"/>
      <c r="U54" s="57"/>
      <c r="V54" s="56"/>
    </row>
    <row r="55" ht="10.5" customHeight="1">
      <c r="B55" s="40"/>
      <c r="C55" s="51"/>
      <c r="D55" s="51"/>
      <c r="E55" s="51"/>
      <c r="F55" s="51"/>
      <c r="G55" s="103"/>
      <c r="H55" s="73"/>
      <c r="I55" s="73"/>
      <c r="J55" s="57"/>
      <c r="K55" s="56"/>
    </row>
    <row r="56" ht="10.5" customHeight="1">
      <c r="B56" s="36"/>
      <c r="C56" s="51"/>
      <c r="D56" s="51"/>
      <c r="E56" s="51"/>
      <c r="F56" s="51"/>
      <c r="G56" s="103"/>
      <c r="H56" s="73"/>
      <c r="I56" s="73"/>
      <c r="J56" s="57"/>
      <c r="K56" s="56"/>
    </row>
    <row r="57" ht="10.5" customHeight="1">
      <c r="B57" s="51"/>
      <c r="C57" s="107"/>
      <c r="D57" s="107"/>
      <c r="E57" s="107"/>
      <c r="F57" s="107"/>
      <c r="G57" s="107"/>
      <c r="H57" s="107"/>
      <c r="I57" s="107"/>
      <c r="J57" s="107"/>
      <c r="K57" s="107"/>
      <c r="L57" s="107"/>
      <c r="M57" s="56"/>
    </row>
    <row r="58" ht="10.5" customHeight="1">
      <c r="B58" s="112"/>
      <c r="C58" s="107"/>
      <c r="D58" s="107"/>
      <c r="E58" s="107"/>
      <c r="F58" s="107"/>
      <c r="G58" s="107"/>
      <c r="H58" s="107"/>
      <c r="I58" s="107"/>
      <c r="J58" s="107"/>
      <c r="K58" s="107"/>
      <c r="L58" s="107"/>
    </row>
    <row r="59" ht="10.5" customHeight="1">
      <c r="H59" s="109"/>
      <c r="I59" s="109"/>
    </row>
    <row r="60" ht="10.5" customHeight="1">
      <c r="H60" s="105"/>
      <c r="I60" s="105"/>
    </row>
    <row r="61" ht="10.5" customHeight="1">
      <c r="H61" s="105"/>
      <c r="I61" s="105"/>
    </row>
    <row r="62" ht="10.5" customHeight="1">
      <c r="H62" s="105"/>
      <c r="I62" s="105"/>
    </row>
    <row r="63" ht="10.5" customHeight="1">
      <c r="H63" s="105"/>
      <c r="I63" s="105"/>
    </row>
    <row r="64" ht="10.5" customHeight="1">
      <c r="H64" s="105"/>
      <c r="I64" s="105"/>
    </row>
    <row r="65" ht="10.5" customHeight="1">
      <c r="H65" s="105"/>
      <c r="I65" s="105"/>
    </row>
    <row r="66" ht="10.5" customHeight="1">
      <c r="H66" s="105"/>
      <c r="I66" s="105"/>
    </row>
    <row r="67" ht="10.5" customHeight="1">
      <c r="H67" s="105"/>
      <c r="I67" s="105"/>
    </row>
    <row r="68" ht="10.5" customHeight="1">
      <c r="H68" s="105"/>
      <c r="I68" s="105"/>
    </row>
    <row r="69" ht="10.5" customHeight="1">
      <c r="H69" s="105"/>
      <c r="I69" s="105"/>
    </row>
    <row r="70" ht="10.5" customHeight="1">
      <c r="H70" s="105"/>
      <c r="I70" s="105"/>
    </row>
    <row r="71" ht="10.5" customHeight="1">
      <c r="H71" s="105"/>
      <c r="I71" s="105"/>
    </row>
    <row r="72" ht="10.5" customHeight="1">
      <c r="H72" s="105"/>
      <c r="I72" s="105"/>
    </row>
    <row r="73" ht="10.5" customHeight="1">
      <c r="H73" s="105"/>
      <c r="I73" s="105"/>
      <c r="J73" s="105"/>
      <c r="K73" s="105"/>
      <c r="L73" s="105"/>
      <c r="M73" s="105"/>
      <c r="N73" s="105"/>
    </row>
    <row r="74" ht="10.5" customHeight="1">
      <c r="H74" s="105"/>
      <c r="I74" s="105"/>
      <c r="J74" s="105"/>
      <c r="K74" s="105"/>
      <c r="L74" s="105"/>
      <c r="M74" s="105"/>
      <c r="N74" s="105"/>
    </row>
    <row r="75" ht="10.5" customHeight="1">
      <c r="H75" s="105"/>
      <c r="I75" s="105"/>
      <c r="J75" s="105"/>
      <c r="K75" s="105"/>
      <c r="L75" s="105"/>
      <c r="M75" s="105"/>
      <c r="N75" s="105"/>
    </row>
    <row r="76" ht="10.5" customHeight="1">
      <c r="H76" s="105"/>
      <c r="I76" s="105"/>
    </row>
    <row r="77" ht="10.5" customHeight="1">
      <c r="H77" s="105"/>
      <c r="I77" s="105"/>
    </row>
    <row r="78" ht="10.5" customHeight="1">
      <c r="H78" s="105"/>
      <c r="I78" s="105"/>
    </row>
    <row r="79" ht="10.5" customHeight="1">
      <c r="H79" s="105"/>
      <c r="I79" s="105"/>
    </row>
    <row r="80" ht="10.5" customHeight="1">
      <c r="H80" s="105"/>
      <c r="I80" s="105"/>
    </row>
    <row r="81" ht="10.5" customHeight="1">
      <c r="H81" s="105"/>
      <c r="I81" s="105"/>
    </row>
    <row r="82" ht="10.5" customHeight="1">
      <c r="H82" s="105"/>
      <c r="I82" s="105"/>
    </row>
    <row r="83" ht="10.5" customHeight="1">
      <c r="H83" s="105"/>
      <c r="I83" s="105"/>
    </row>
    <row r="84" ht="10.5" customHeight="1">
      <c r="H84" s="105"/>
      <c r="I84" s="105"/>
    </row>
    <row r="85" ht="10.5" customHeight="1">
      <c r="H85" s="105"/>
      <c r="I85" s="105"/>
    </row>
    <row r="86" ht="10.5" customHeight="1">
      <c r="H86" s="105"/>
      <c r="I86" s="105"/>
    </row>
    <row r="87" ht="10.5" customHeight="1">
      <c r="H87" s="105"/>
      <c r="I87" s="105"/>
    </row>
    <row r="88" ht="10.5" customHeight="1">
      <c r="H88" s="105"/>
      <c r="I88" s="105"/>
    </row>
    <row r="89" ht="10.5" customHeight="1">
      <c r="H89" s="105"/>
      <c r="I89" s="105"/>
    </row>
    <row r="90" ht="10.5" customHeight="1">
      <c r="H90" s="105"/>
      <c r="I90" s="105"/>
    </row>
    <row r="91" ht="10.5" customHeight="1">
      <c r="H91" s="105"/>
      <c r="I91" s="105"/>
    </row>
    <row r="92" ht="10.5" customHeight="1">
      <c r="H92" s="118"/>
      <c r="I92" s="118"/>
    </row>
    <row r="93" ht="10.5" customHeight="1">
      <c r="H93" s="118"/>
      <c r="I93" s="118"/>
    </row>
    <row r="94" ht="10.5" customHeight="1">
      <c r="H94" s="118"/>
      <c r="I94" s="118"/>
    </row>
    <row r="95" ht="10.5" customHeight="1">
      <c r="H95" s="118"/>
      <c r="I95" s="118"/>
    </row>
    <row r="96" ht="10.5" customHeight="1">
      <c r="H96" s="118"/>
      <c r="I96" s="118"/>
    </row>
    <row r="97" ht="10.5" customHeight="1">
      <c r="H97" s="118"/>
      <c r="I97" s="118"/>
    </row>
    <row r="98" ht="10.5" customHeight="1">
      <c r="H98" s="118"/>
      <c r="I98" s="118"/>
    </row>
    <row r="99" ht="10.5" customHeight="1">
      <c r="H99" s="118"/>
      <c r="I99" s="118"/>
    </row>
    <row r="100" ht="10.5" customHeight="1">
      <c r="B100" s="119"/>
      <c r="G100" s="76"/>
      <c r="H100" s="118"/>
      <c r="I100" s="118"/>
    </row>
    <row r="101" ht="10.5" customHeight="1">
      <c r="B101" s="119"/>
      <c r="G101" s="76"/>
      <c r="H101" s="76"/>
      <c r="I101" s="120"/>
    </row>
    <row r="102" ht="10.5" customHeight="1">
      <c r="B102" s="119"/>
      <c r="G102" s="8"/>
      <c r="H102" s="118"/>
      <c r="I102" s="120"/>
    </row>
    <row r="103" ht="10.5" customHeight="1">
      <c r="B103" s="119"/>
      <c r="G103" s="8"/>
      <c r="H103" s="118"/>
      <c r="I103" s="120"/>
    </row>
    <row r="104" ht="10.5" customHeight="1">
      <c r="B104" s="119"/>
      <c r="G104" s="119"/>
      <c r="H104" s="120"/>
    </row>
    <row r="105" ht="10.5" customHeight="1">
      <c r="B105" s="119"/>
      <c r="H105" s="76"/>
    </row>
    <row r="106" ht="10.5" customHeight="1">
      <c r="B106" s="119"/>
      <c r="G106" s="119"/>
      <c r="H106" s="120"/>
    </row>
    <row r="107" ht="10.5" customHeight="1"/>
    <row r="108" ht="10.5" customHeight="1">
      <c r="B108" s="119"/>
      <c r="G108" s="125"/>
      <c r="H108" s="125"/>
      <c r="I108" s="125"/>
      <c r="J108" s="125"/>
      <c r="K108" s="125"/>
      <c r="L108" s="125"/>
      <c r="M108" s="125"/>
      <c r="N108" s="125"/>
      <c r="O108" s="125"/>
      <c r="P108" s="125"/>
      <c r="Q108" s="125"/>
      <c r="R108" s="125"/>
      <c r="S108" s="125"/>
      <c r="T108" s="125"/>
      <c r="U108" s="125"/>
      <c r="V108" s="125"/>
      <c r="W108" s="125"/>
      <c r="X108" s="125"/>
      <c r="Y108" s="125"/>
      <c r="Z108" s="125"/>
      <c r="AA108" s="125"/>
      <c r="AB108" s="125"/>
      <c r="AC108" s="125"/>
      <c r="AD108" s="125"/>
      <c r="AE108" s="125"/>
      <c r="AF108" s="125"/>
    </row>
    <row r="109" ht="10.5" customHeight="1">
      <c r="B109" s="119"/>
      <c r="G109" s="125"/>
      <c r="H109" s="125"/>
      <c r="I109" s="125"/>
      <c r="J109" s="125"/>
      <c r="K109" s="125"/>
      <c r="L109" s="125"/>
      <c r="M109" s="125"/>
      <c r="N109" s="125"/>
      <c r="O109" s="125"/>
      <c r="P109" s="125"/>
      <c r="Q109" s="125"/>
      <c r="R109" s="125"/>
      <c r="S109" s="125"/>
      <c r="T109" s="125"/>
      <c r="U109" s="125"/>
      <c r="V109" s="125"/>
      <c r="W109" s="125"/>
      <c r="X109" s="125"/>
      <c r="Y109" s="125"/>
      <c r="Z109" s="125"/>
      <c r="AA109" s="125"/>
      <c r="AB109" s="125"/>
      <c r="AC109" s="125"/>
      <c r="AD109" s="125"/>
      <c r="AE109" s="125"/>
      <c r="AF109" s="125"/>
    </row>
    <row r="110" ht="10.5" customHeight="1">
      <c r="B110" s="119"/>
      <c r="G110" s="125"/>
      <c r="H110" s="125"/>
      <c r="I110" s="125"/>
      <c r="J110" s="125"/>
      <c r="K110" s="125"/>
      <c r="L110" s="125"/>
      <c r="M110" s="125"/>
      <c r="N110" s="125"/>
      <c r="O110" s="125"/>
      <c r="P110" s="125"/>
      <c r="Q110" s="125"/>
      <c r="R110" s="125"/>
      <c r="S110" s="125"/>
      <c r="T110" s="125"/>
      <c r="U110" s="125"/>
      <c r="V110" s="125"/>
      <c r="W110" s="125"/>
      <c r="X110" s="125"/>
      <c r="Y110" s="125"/>
      <c r="Z110" s="125"/>
      <c r="AA110" s="125"/>
      <c r="AB110" s="125"/>
      <c r="AC110" s="125"/>
      <c r="AD110" s="125"/>
      <c r="AE110" s="125"/>
      <c r="AF110" s="125"/>
    </row>
    <row r="111" ht="10.5" customHeight="1">
      <c r="B111" s="119"/>
      <c r="G111" s="125"/>
      <c r="H111" s="125"/>
      <c r="I111" s="125"/>
      <c r="J111" s="125"/>
      <c r="K111" s="125"/>
      <c r="L111" s="125"/>
      <c r="M111" s="125"/>
      <c r="N111" s="125"/>
      <c r="O111" s="125"/>
      <c r="P111" s="125"/>
      <c r="Q111" s="125"/>
      <c r="R111" s="125"/>
      <c r="S111" s="125"/>
      <c r="T111" s="125"/>
      <c r="U111" s="125"/>
      <c r="V111" s="125"/>
      <c r="W111" s="125"/>
      <c r="X111" s="125"/>
      <c r="Y111" s="125"/>
      <c r="Z111" s="125"/>
      <c r="AA111" s="125"/>
      <c r="AB111" s="125"/>
      <c r="AC111" s="125"/>
      <c r="AD111" s="125"/>
      <c r="AE111" s="125"/>
      <c r="AF111" s="125"/>
    </row>
    <row r="112" ht="10.5" customHeight="1">
      <c r="B112" s="119"/>
      <c r="G112" s="113"/>
      <c r="H112" s="126"/>
      <c r="I112" s="125"/>
      <c r="J112" s="113"/>
      <c r="K112" s="125"/>
      <c r="L112" s="125"/>
      <c r="M112" s="113"/>
      <c r="N112" s="125"/>
      <c r="O112" s="125"/>
      <c r="P112" s="113"/>
      <c r="Q112" s="125"/>
      <c r="R112" s="125"/>
      <c r="S112" s="113"/>
      <c r="T112" s="125"/>
      <c r="U112" s="125"/>
      <c r="V112" s="113"/>
      <c r="W112" s="125"/>
      <c r="X112" s="125"/>
      <c r="Y112" s="113"/>
      <c r="Z112" s="125"/>
      <c r="AA112" s="125"/>
      <c r="AB112" s="113"/>
      <c r="AC112" s="125"/>
      <c r="AD112" s="125"/>
      <c r="AE112" s="113"/>
      <c r="AF112" s="125"/>
    </row>
    <row r="113" ht="10.5" customHeight="1">
      <c r="B113" s="119"/>
      <c r="G113" s="125"/>
      <c r="H113" s="125"/>
      <c r="I113" s="125"/>
      <c r="J113" s="125"/>
      <c r="K113" s="125"/>
      <c r="L113" s="125"/>
      <c r="M113" s="125"/>
      <c r="N113" s="125"/>
      <c r="O113" s="125"/>
      <c r="P113" s="125"/>
      <c r="Q113" s="125"/>
      <c r="R113" s="125"/>
      <c r="S113" s="125"/>
      <c r="T113" s="125"/>
      <c r="U113" s="125"/>
      <c r="V113" s="125"/>
      <c r="W113" s="125"/>
      <c r="X113" s="125"/>
      <c r="Y113" s="125"/>
      <c r="Z113" s="125"/>
      <c r="AA113" s="125"/>
      <c r="AB113" s="125"/>
      <c r="AC113" s="125"/>
      <c r="AD113" s="125"/>
      <c r="AE113" s="125"/>
      <c r="AF113" s="125"/>
    </row>
    <row r="114" ht="10.5" customHeight="1">
      <c r="B114" s="119"/>
      <c r="G114" s="125"/>
      <c r="H114" s="126"/>
      <c r="I114" s="125"/>
      <c r="J114" s="125"/>
      <c r="K114" s="125"/>
      <c r="L114" s="125"/>
      <c r="M114" s="125"/>
      <c r="N114" s="125"/>
      <c r="O114" s="125"/>
      <c r="P114" s="125"/>
      <c r="Q114" s="125"/>
      <c r="R114" s="125"/>
      <c r="S114" s="125"/>
      <c r="T114" s="125"/>
      <c r="U114" s="125"/>
      <c r="V114" s="125"/>
      <c r="W114" s="125"/>
      <c r="X114" s="125"/>
      <c r="Y114" s="125"/>
      <c r="Z114" s="125"/>
      <c r="AA114" s="125"/>
      <c r="AB114" s="125"/>
      <c r="AC114" s="125"/>
      <c r="AD114" s="125"/>
      <c r="AE114" s="125"/>
      <c r="AF114" s="125"/>
    </row>
    <row r="115" ht="10.5" customHeight="1">
      <c r="G115" s="76"/>
      <c r="H115" s="76"/>
      <c r="I115" s="76"/>
      <c r="J115" s="76"/>
      <c r="K115" s="76"/>
      <c r="L115" s="76"/>
      <c r="M115" s="76"/>
      <c r="N115" s="76"/>
      <c r="O115" s="76"/>
      <c r="P115" s="76"/>
      <c r="Q115" s="76"/>
      <c r="R115" s="76"/>
      <c r="S115" s="76"/>
      <c r="T115" s="76"/>
      <c r="U115" s="76"/>
      <c r="V115" s="76"/>
      <c r="W115" s="76"/>
      <c r="X115" s="76"/>
      <c r="Y115" s="76"/>
      <c r="Z115" s="76"/>
      <c r="AA115" s="76"/>
      <c r="AB115" s="76"/>
      <c r="AC115" s="76"/>
    </row>
    <row r="116" ht="10.5" customHeight="1">
      <c r="B116" s="119"/>
      <c r="G116" s="119"/>
      <c r="H116" s="119"/>
      <c r="J116" s="119"/>
      <c r="K116" s="119"/>
      <c r="M116" s="119"/>
      <c r="N116" s="119"/>
    </row>
    <row r="117" ht="10.5" customHeight="1">
      <c r="B117" s="119"/>
      <c r="G117" s="76"/>
      <c r="H117" s="76"/>
      <c r="J117" s="76"/>
      <c r="K117" s="76"/>
      <c r="M117" s="76"/>
      <c r="N117" s="76"/>
    </row>
    <row r="118" ht="10.5" customHeight="1">
      <c r="B118" s="119"/>
      <c r="G118" s="119"/>
      <c r="H118" s="119"/>
      <c r="J118" s="119"/>
      <c r="K118" s="119"/>
      <c r="M118" s="119"/>
      <c r="N118" s="119"/>
    </row>
    <row r="119" ht="10.5" customHeight="1">
      <c r="B119" s="119"/>
      <c r="F119" s="76"/>
      <c r="G119" s="119"/>
      <c r="H119" s="119"/>
      <c r="J119" s="119"/>
      <c r="K119" s="119"/>
      <c r="M119" s="119"/>
      <c r="N119" s="119"/>
    </row>
    <row r="120" ht="10.5" customHeight="1">
      <c r="B120" s="119"/>
      <c r="F120" s="76"/>
      <c r="G120" s="119"/>
      <c r="H120" s="119"/>
      <c r="J120" s="119"/>
      <c r="K120" s="119"/>
      <c r="M120" s="119"/>
      <c r="N120" s="119"/>
      <c r="AE120" s="119"/>
    </row>
    <row r="121" ht="10.5" customHeight="1">
      <c r="B121" s="119"/>
      <c r="F121" s="76"/>
      <c r="H121" s="76"/>
      <c r="K121" s="76"/>
      <c r="N121" s="76"/>
    </row>
    <row r="122" ht="10.5" customHeight="1">
      <c r="B122" s="119"/>
      <c r="G122" s="119"/>
      <c r="H122" s="120"/>
      <c r="I122" s="119"/>
      <c r="J122" s="119"/>
      <c r="K122" s="119"/>
      <c r="L122" s="119"/>
      <c r="M122" s="119"/>
      <c r="N122" s="119"/>
    </row>
    <row r="123" ht="10.5" customHeight="1">
      <c r="B123" s="119"/>
    </row>
    <row r="124" ht="10.5" customHeight="1">
      <c r="B124" s="119"/>
    </row>
    <row r="125" ht="10.5" customHeight="1">
      <c r="B125" s="119"/>
    </row>
    <row r="126" ht="10.5" customHeight="1"/>
    <row r="127" ht="10.5" customHeight="1"/>
    <row r="128" ht="10.5" customHeight="1"/>
    <row r="129" ht="10.5" customHeight="1"/>
    <row r="130" ht="10.5" customHeight="1">
      <c r="F130" s="3"/>
      <c r="I130" s="3"/>
    </row>
    <row r="131" ht="10.5" customHeight="1">
      <c r="F131" s="3"/>
      <c r="I131" s="3"/>
    </row>
    <row r="132" ht="10.5" customHeight="1">
      <c r="F132" s="3"/>
      <c r="I132" s="3"/>
    </row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37">
    <mergeCell ref="B7:I7"/>
    <mergeCell ref="B8:F9"/>
    <mergeCell ref="B15:F15"/>
    <mergeCell ref="B10:F10"/>
    <mergeCell ref="B11:F11"/>
    <mergeCell ref="B12:F12"/>
    <mergeCell ref="B13:F13"/>
    <mergeCell ref="B14:F14"/>
    <mergeCell ref="I8:I9"/>
    <mergeCell ref="B27:F27"/>
    <mergeCell ref="B28:F28"/>
    <mergeCell ref="G20:I20"/>
    <mergeCell ref="B21:F22"/>
    <mergeCell ref="I21:I22"/>
    <mergeCell ref="B23:F23"/>
    <mergeCell ref="B24:F24"/>
    <mergeCell ref="L21:L22"/>
    <mergeCell ref="O21:O22"/>
    <mergeCell ref="R21:R22"/>
    <mergeCell ref="B25:F25"/>
    <mergeCell ref="B26:F26"/>
    <mergeCell ref="AE20:AG20"/>
    <mergeCell ref="AG21:AG22"/>
    <mergeCell ref="AH20:AJ20"/>
    <mergeCell ref="AJ21:AJ22"/>
    <mergeCell ref="B19:AJ19"/>
    <mergeCell ref="S20:U20"/>
    <mergeCell ref="U21:U22"/>
    <mergeCell ref="V20:X20"/>
    <mergeCell ref="Y20:AA20"/>
    <mergeCell ref="AB20:AD20"/>
    <mergeCell ref="X21:X22"/>
    <mergeCell ref="AA21:AA22"/>
    <mergeCell ref="AD21:AD22"/>
    <mergeCell ref="J20:L20"/>
    <mergeCell ref="M20:O20"/>
    <mergeCell ref="P20:R20"/>
  </mergeCells>
  <conditionalFormatting sqref="I10:I14">
    <cfRule type="colorScale" priority="14">
      <colorScale>
        <cfvo type="min"/>
        <cfvo type="max"/>
        <color rgb="FFFCFCFF"/>
        <color rgb="FF63BE7B"/>
      </colorScale>
    </cfRule>
  </conditionalFormatting>
  <conditionalFormatting sqref="I23:I27">
    <cfRule type="colorScale" priority="9">
      <colorScale>
        <cfvo type="min"/>
        <cfvo type="max"/>
        <color rgb="FFFCFCFF"/>
        <color rgb="FF63BE7B"/>
      </colorScale>
    </cfRule>
  </conditionalFormatting>
  <conditionalFormatting sqref="I36:I53">
    <cfRule type="colorScale" priority="13">
      <colorScale>
        <cfvo type="min"/>
        <cfvo type="max"/>
        <color rgb="FFFCFCFF"/>
        <color rgb="FF63BE7B"/>
      </colorScale>
    </cfRule>
  </conditionalFormatting>
  <conditionalFormatting sqref="L23:L27">
    <cfRule type="colorScale" priority="8">
      <colorScale>
        <cfvo type="min"/>
        <cfvo type="max"/>
        <color rgb="FFFCFCFF"/>
        <color rgb="FF63BE7B"/>
      </colorScale>
    </cfRule>
  </conditionalFormatting>
  <conditionalFormatting sqref="L36:L53">
    <cfRule type="colorScale" priority="12">
      <colorScale>
        <cfvo type="min"/>
        <cfvo type="max"/>
        <color rgb="FFFCFCFF"/>
        <color rgb="FF63BE7B"/>
      </colorScale>
    </cfRule>
  </conditionalFormatting>
  <conditionalFormatting sqref="O23:O27">
    <cfRule type="colorScale" priority="7">
      <colorScale>
        <cfvo type="min"/>
        <cfvo type="max"/>
        <color rgb="FFFCFCFF"/>
        <color rgb="FF63BE7B"/>
      </colorScale>
    </cfRule>
  </conditionalFormatting>
  <conditionalFormatting sqref="O36:O53">
    <cfRule type="colorScale" priority="11">
      <colorScale>
        <cfvo type="min"/>
        <cfvo type="max"/>
        <color rgb="FFFCFCFF"/>
        <color rgb="FF63BE7B"/>
      </colorScale>
    </cfRule>
  </conditionalFormatting>
  <conditionalFormatting sqref="R23:R27">
    <cfRule type="colorScale" priority="6">
      <colorScale>
        <cfvo type="min"/>
        <cfvo type="max"/>
        <color rgb="FFFCFCFF"/>
        <color rgb="FF63BE7B"/>
      </colorScale>
    </cfRule>
  </conditionalFormatting>
  <conditionalFormatting sqref="R36:R53">
    <cfRule type="colorScale" priority="10">
      <colorScale>
        <cfvo type="min"/>
        <cfvo type="max"/>
        <color rgb="FFFCFCFF"/>
        <color rgb="FF63BE7B"/>
      </colorScale>
    </cfRule>
  </conditionalFormatting>
  <conditionalFormatting sqref="U23:U27">
    <cfRule type="colorScale" priority="5">
      <colorScale>
        <cfvo type="min"/>
        <cfvo type="max"/>
        <color rgb="FFFCFCFF"/>
        <color rgb="FF63BE7B"/>
      </colorScale>
    </cfRule>
  </conditionalFormatting>
  <conditionalFormatting sqref="X23:X27">
    <cfRule type="colorScale" priority="4">
      <colorScale>
        <cfvo type="min"/>
        <cfvo type="max"/>
        <color rgb="FFFCFCFF"/>
        <color rgb="FF63BE7B"/>
      </colorScale>
    </cfRule>
  </conditionalFormatting>
  <conditionalFormatting sqref="AA23:AA27">
    <cfRule type="colorScale" priority="3">
      <colorScale>
        <cfvo type="min"/>
        <cfvo type="max"/>
        <color rgb="FFFCFCFF"/>
        <color rgb="FF63BE7B"/>
      </colorScale>
    </cfRule>
  </conditionalFormatting>
  <conditionalFormatting sqref="AD23:AD27">
    <cfRule type="colorScale" priority="2">
      <colorScale>
        <cfvo type="min"/>
        <cfvo type="max"/>
        <color rgb="FFFCFCFF"/>
        <color rgb="FF63BE7B"/>
      </colorScale>
    </cfRule>
  </conditionalFormatting>
  <conditionalFormatting sqref="AG23:AG27 AJ23:AJ27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3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</row>
    <row r="4" ht="10.5" customHeight="1">
      <c r="A4" s="98"/>
      <c r="B4" s="97"/>
      <c r="C4" s="97"/>
      <c r="D4" s="97"/>
      <c r="E4" s="97"/>
      <c r="F4" s="97"/>
      <c r="G4" s="165"/>
      <c r="R4" s="3"/>
    </row>
    <row r="5" ht="10.5" customHeight="1">
      <c r="A5" s="98"/>
      <c r="B5" s="97" t="str">
        <f>Índice!B15</f>
        <v>1.1.1.1. Plazas y residentes en centros de atención a personas mayores</v>
      </c>
      <c r="C5" s="97"/>
      <c r="D5" s="97"/>
      <c r="E5" s="97"/>
      <c r="F5" s="97"/>
      <c r="G5" s="165"/>
      <c r="L5" s="169"/>
      <c r="N5" s="32"/>
      <c r="R5" s="3"/>
      <c r="U5" s="97"/>
      <c r="V5" s="97"/>
      <c r="W5" s="97"/>
      <c r="X5" s="97"/>
      <c r="Y5" s="97"/>
    </row>
    <row r="6" ht="10.5" customHeight="1">
      <c r="A6" s="98"/>
      <c r="B6" s="97"/>
      <c r="C6" s="97"/>
      <c r="D6" s="97"/>
      <c r="E6" s="97"/>
      <c r="F6" s="97"/>
      <c r="G6" s="165"/>
      <c r="R6" s="97"/>
      <c r="S6" s="97"/>
      <c r="T6" s="97"/>
      <c r="U6" s="97"/>
      <c r="V6" s="97"/>
    </row>
    <row r="7" ht="10.5" customHeight="1">
      <c r="A7" s="72"/>
      <c r="B7" s="154" t="s">
        <v>122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6"/>
      <c r="R7" s="94"/>
      <c r="S7" s="94"/>
      <c r="T7" s="94"/>
      <c r="U7" s="94"/>
      <c r="V7" s="94"/>
    </row>
    <row r="8" ht="10.5" customHeight="1">
      <c r="B8" s="198" t="s">
        <v>42</v>
      </c>
      <c r="C8" s="199"/>
      <c r="D8" s="199"/>
      <c r="E8" s="199"/>
      <c r="F8" s="200"/>
      <c r="G8" s="192" t="s">
        <v>106</v>
      </c>
      <c r="H8" s="193"/>
      <c r="I8" s="194"/>
      <c r="J8" s="192" t="s">
        <v>107</v>
      </c>
      <c r="K8" s="193"/>
      <c r="L8" s="194"/>
      <c r="M8" s="192" t="s">
        <v>91</v>
      </c>
      <c r="N8" s="194"/>
      <c r="O8" s="192" t="s">
        <v>15</v>
      </c>
      <c r="P8" s="194"/>
      <c r="Q8" s="189" t="s">
        <v>108</v>
      </c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</row>
    <row r="9" ht="10.5" customHeight="1">
      <c r="B9" s="123"/>
      <c r="C9" s="122"/>
      <c r="D9" s="122"/>
      <c r="E9" s="122"/>
      <c r="F9" s="157"/>
      <c r="G9" s="195"/>
      <c r="H9" s="196"/>
      <c r="I9" s="197"/>
      <c r="J9" s="195"/>
      <c r="K9" s="196"/>
      <c r="L9" s="197"/>
      <c r="M9" s="201"/>
      <c r="N9" s="202"/>
      <c r="O9" s="201"/>
      <c r="P9" s="202"/>
      <c r="Q9" s="190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</row>
    <row r="10" ht="10.5" customHeight="1">
      <c r="B10" s="123"/>
      <c r="C10" s="122"/>
      <c r="D10" s="122"/>
      <c r="E10" s="122"/>
      <c r="F10" s="157"/>
      <c r="G10" s="160" t="s">
        <v>0</v>
      </c>
      <c r="H10" s="161" t="s">
        <v>1</v>
      </c>
      <c r="I10" s="161" t="s">
        <v>4</v>
      </c>
      <c r="J10" s="160" t="s">
        <v>0</v>
      </c>
      <c r="K10" s="161" t="s">
        <v>1</v>
      </c>
      <c r="L10" s="161" t="s">
        <v>4</v>
      </c>
      <c r="M10" s="195"/>
      <c r="N10" s="197"/>
      <c r="O10" s="201"/>
      <c r="P10" s="202"/>
      <c r="Q10" s="191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</row>
    <row r="11" ht="10.5" customHeight="1">
      <c r="B11" s="149"/>
      <c r="C11" s="150"/>
      <c r="D11" s="150"/>
      <c r="E11" s="150"/>
      <c r="F11" s="158"/>
      <c r="G11" s="108" t="s">
        <v>14</v>
      </c>
      <c r="H11" s="162" t="s">
        <v>14</v>
      </c>
      <c r="I11" s="162" t="s">
        <v>14</v>
      </c>
      <c r="J11" s="108" t="s">
        <v>14</v>
      </c>
      <c r="K11" s="162" t="s">
        <v>14</v>
      </c>
      <c r="L11" s="162" t="s">
        <v>14</v>
      </c>
      <c r="M11" s="108" t="s">
        <v>14</v>
      </c>
      <c r="N11" s="181" t="s">
        <v>204</v>
      </c>
      <c r="O11" s="108" t="s">
        <v>14</v>
      </c>
      <c r="P11" s="181" t="s">
        <v>204</v>
      </c>
      <c r="Q11" s="168" t="s">
        <v>13</v>
      </c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</row>
    <row r="12" ht="10.5" customHeight="1">
      <c r="A12" s="3"/>
      <c r="B12" s="151" t="s">
        <v>26</v>
      </c>
      <c r="C12" s="152"/>
      <c r="D12" s="152"/>
      <c r="E12" s="152"/>
      <c r="F12" s="153"/>
      <c r="G12" s="186" t="n">
        <v>1181</v>
      </c>
      <c r="H12" s="212" t="n">
        <v>2299</v>
      </c>
      <c r="I12" s="209" t="e">
        <f>G12+H12</f>
        <v>#VALUE!</v>
      </c>
      <c r="J12" s="186" t="n">
        <v>11</v>
      </c>
      <c r="K12" s="212" t="n">
        <v>18</v>
      </c>
      <c r="L12" s="209" t="e">
        <f>J12+K12</f>
        <v>#VALUE!</v>
      </c>
      <c r="M12" s="205" t="e">
        <f>I12+L12</f>
        <v>#VALUE!</v>
      </c>
      <c r="N12" s="213" t="e">
        <f>IF(M12=0,"-",M12/M$17)</f>
        <v>#VALUE!</v>
      </c>
      <c r="O12" s="205" t="n">
        <v>3645</v>
      </c>
      <c r="P12" s="213" t="e">
        <f>IF(O12=0,"-",O12/O$17)</f>
        <v>#VALUE!</v>
      </c>
      <c r="Q12" s="174" t="e">
        <f t="shared" ref="Q12:Q17" si="0">IF(M12=0,"-",M12/O12)</f>
        <v>#VALUE!</v>
      </c>
      <c r="R12" s="73"/>
      <c r="S12" s="56"/>
      <c r="T12" s="57"/>
      <c r="U12" s="56"/>
      <c r="V12" s="57"/>
      <c r="W12" s="56"/>
      <c r="X12" s="57"/>
      <c r="Y12" s="56"/>
      <c r="Z12" s="57"/>
      <c r="AA12" s="56"/>
    </row>
    <row r="13" ht="10.5" customHeight="1">
      <c r="A13" s="3"/>
      <c r="B13" s="140" t="s">
        <v>27</v>
      </c>
      <c r="C13" s="141"/>
      <c r="D13" s="141"/>
      <c r="E13" s="141"/>
      <c r="F13" s="142"/>
      <c r="G13" s="187" t="n">
        <v>326</v>
      </c>
      <c r="H13" s="101" t="n">
        <v>469</v>
      </c>
      <c r="I13" s="210" t="e">
        <f>G13+H13</f>
        <v>#VALUE!</v>
      </c>
      <c r="J13" s="187" t="n">
        <v>5</v>
      </c>
      <c r="K13" s="101" t="n">
        <v>3</v>
      </c>
      <c r="L13" s="210" t="e">
        <f>J13+K13</f>
        <v>#VALUE!</v>
      </c>
      <c r="M13" s="206" t="e">
        <f>I13+L13</f>
        <v>#VALUE!</v>
      </c>
      <c r="N13" s="211" t="e">
        <f t="shared" ref="N13:P17" si="1">IF(M13=0,"-",M13/M$17)</f>
        <v>#VALUE!</v>
      </c>
      <c r="O13" s="206" t="n">
        <v>824</v>
      </c>
      <c r="P13" s="211" t="e">
        <f t="shared" si="1"/>
        <v>#VALUE!</v>
      </c>
      <c r="Q13" s="175" t="e">
        <f t="shared" si="0"/>
        <v>#VALUE!</v>
      </c>
      <c r="R13" s="73"/>
      <c r="S13" s="58"/>
      <c r="T13" s="59"/>
      <c r="U13" s="58"/>
      <c r="V13" s="59"/>
      <c r="W13" s="58"/>
      <c r="X13" s="59"/>
      <c r="Y13" s="58"/>
      <c r="Z13" s="59"/>
      <c r="AA13" s="58"/>
    </row>
    <row r="14" ht="10.5" customHeight="1">
      <c r="A14" s="3"/>
      <c r="B14" s="140" t="s">
        <v>25</v>
      </c>
      <c r="C14" s="141"/>
      <c r="D14" s="141"/>
      <c r="E14" s="141"/>
      <c r="F14" s="142"/>
      <c r="G14" s="187" t="n">
        <v>1163</v>
      </c>
      <c r="H14" s="101" t="n">
        <v>1900</v>
      </c>
      <c r="I14" s="210" t="e">
        <f>G14+H14</f>
        <v>#VALUE!</v>
      </c>
      <c r="J14" s="187" t="n">
        <v>12</v>
      </c>
      <c r="K14" s="101" t="n">
        <v>24</v>
      </c>
      <c r="L14" s="210" t="e">
        <f>J14+K14</f>
        <v>#VALUE!</v>
      </c>
      <c r="M14" s="206" t="e">
        <f>I14+L14</f>
        <v>#VALUE!</v>
      </c>
      <c r="N14" s="211" t="e">
        <f>IF(M14=0,"-",M14/M$17)</f>
        <v>#VALUE!</v>
      </c>
      <c r="O14" s="206" t="n">
        <v>3723</v>
      </c>
      <c r="P14" s="211" t="e">
        <f>IF(O14=0,"-",O14/O$17)</f>
        <v>#VALUE!</v>
      </c>
      <c r="Q14" s="175" t="e">
        <f t="shared" si="0"/>
        <v>#VALUE!</v>
      </c>
      <c r="R14" s="73"/>
      <c r="S14" s="56"/>
      <c r="T14" s="57"/>
      <c r="U14" s="56"/>
      <c r="V14" s="57"/>
      <c r="W14" s="56"/>
      <c r="X14" s="57"/>
      <c r="Y14" s="56"/>
      <c r="Z14" s="57"/>
      <c r="AA14" s="56"/>
    </row>
    <row r="15" ht="10.5" customHeight="1">
      <c r="A15" s="3"/>
      <c r="B15" s="140" t="s">
        <v>28</v>
      </c>
      <c r="C15" s="141"/>
      <c r="D15" s="141"/>
      <c r="E15" s="141"/>
      <c r="F15" s="142"/>
      <c r="G15" s="187" t="n">
        <v>2900</v>
      </c>
      <c r="H15" s="101" t="n">
        <v>5322</v>
      </c>
      <c r="I15" s="210" t="e">
        <f>G15+H15</f>
        <v>#VALUE!</v>
      </c>
      <c r="J15" s="187" t="n">
        <v>242</v>
      </c>
      <c r="K15" s="101" t="n">
        <v>242</v>
      </c>
      <c r="L15" s="210" t="e">
        <f>J15+K15</f>
        <v>#VALUE!</v>
      </c>
      <c r="M15" s="206" t="e">
        <f>I15+L15</f>
        <v>#VALUE!</v>
      </c>
      <c r="N15" s="211" t="e">
        <f t="shared" si="1"/>
        <v>#VALUE!</v>
      </c>
      <c r="O15" s="206" t="n">
        <v>11197</v>
      </c>
      <c r="P15" s="211" t="e">
        <f t="shared" si="1"/>
        <v>#VALUE!</v>
      </c>
      <c r="Q15" s="175" t="e">
        <f t="shared" si="0"/>
        <v>#VALUE!</v>
      </c>
      <c r="R15" s="73"/>
      <c r="S15" s="56"/>
      <c r="T15" s="57"/>
      <c r="U15" s="56"/>
      <c r="V15" s="57"/>
      <c r="W15" s="56"/>
      <c r="X15" s="57"/>
      <c r="Y15" s="56"/>
      <c r="Z15" s="57"/>
      <c r="AA15" s="56"/>
    </row>
    <row r="16" ht="10.5" customHeight="1">
      <c r="A16" s="3"/>
      <c r="B16" s="143" t="s">
        <v>29</v>
      </c>
      <c r="C16" s="144"/>
      <c r="D16" s="144"/>
      <c r="E16" s="144"/>
      <c r="F16" s="145"/>
      <c r="G16" s="187" t="n">
        <v>1473</v>
      </c>
      <c r="H16" s="101" t="n">
        <v>3264</v>
      </c>
      <c r="I16" s="210" t="e">
        <f>G16+H16</f>
        <v>#VALUE!</v>
      </c>
      <c r="J16" s="187" t="n">
        <v>301</v>
      </c>
      <c r="K16" s="101" t="n">
        <v>68</v>
      </c>
      <c r="L16" s="210" t="e">
        <f>J16+K16</f>
        <v>#VALUE!</v>
      </c>
      <c r="M16" s="206" t="e">
        <f>I16+L16</f>
        <v>#VALUE!</v>
      </c>
      <c r="N16" s="172" t="e">
        <f t="shared" si="1"/>
        <v>#VALUE!</v>
      </c>
      <c r="O16" s="206" t="n">
        <v>6022</v>
      </c>
      <c r="P16" s="172" t="e">
        <f t="shared" si="1"/>
        <v>#VALUE!</v>
      </c>
      <c r="Q16" s="175" t="e">
        <f t="shared" si="0"/>
        <v>#VALUE!</v>
      </c>
      <c r="R16" s="73"/>
      <c r="S16" s="56"/>
      <c r="T16" s="57"/>
      <c r="U16" s="56"/>
      <c r="V16" s="57"/>
      <c r="W16" s="56"/>
      <c r="X16" s="57"/>
      <c r="Y16" s="56"/>
      <c r="Z16" s="57"/>
      <c r="AA16" s="56"/>
    </row>
    <row r="17" ht="10.5" customHeight="1">
      <c r="B17" s="146" t="s">
        <v>4</v>
      </c>
      <c r="C17" s="147"/>
      <c r="D17" s="147"/>
      <c r="E17" s="147"/>
      <c r="F17" s="148"/>
      <c r="G17" s="188" t="n">
        <f t="shared" ref="G17:L17" si="2">SUM(G12:G16)</f>
        <v>0</v>
      </c>
      <c r="H17" s="171" t="n">
        <f t="shared" si="2"/>
        <v>0</v>
      </c>
      <c r="I17" s="208" t="e">
        <f t="shared" si="2"/>
        <v>#VALUE!</v>
      </c>
      <c r="J17" s="188" t="n">
        <f t="shared" si="2"/>
        <v>0</v>
      </c>
      <c r="K17" s="171" t="n">
        <f t="shared" si="2"/>
        <v>0</v>
      </c>
      <c r="L17" s="208" t="e">
        <f t="shared" si="2"/>
        <v>#VALUE!</v>
      </c>
      <c r="M17" s="163" t="e">
        <f>SUM(M12:M16)</f>
        <v>#VALUE!</v>
      </c>
      <c r="N17" s="182" t="e">
        <f t="shared" si="1"/>
        <v>#VALUE!</v>
      </c>
      <c r="O17" s="163" t="n">
        <f>SUM(O12:O16)</f>
        <v>0</v>
      </c>
      <c r="P17" s="182" t="str">
        <f t="shared" si="1"/>
        <v>-</v>
      </c>
      <c r="Q17" s="173" t="e">
        <f t="shared" si="0"/>
        <v>#VALUE!</v>
      </c>
      <c r="R17" s="73"/>
      <c r="S17" s="93"/>
      <c r="T17" s="92"/>
      <c r="U17" s="93"/>
      <c r="V17" s="92"/>
      <c r="W17" s="93"/>
      <c r="X17" s="92"/>
      <c r="Y17" s="93"/>
      <c r="Z17" s="92"/>
      <c r="AA17" s="93"/>
    </row>
    <row r="18" ht="10.5" customHeight="1">
      <c r="B18" s="40" t="s">
        <v>205</v>
      </c>
      <c r="R18" s="73"/>
    </row>
    <row r="19" ht="10.5" customHeight="1">
      <c r="A19" s="72"/>
      <c r="B19" s="36" t="s">
        <v>172</v>
      </c>
      <c r="C19" s="97"/>
      <c r="D19" s="97"/>
      <c r="E19" s="97"/>
      <c r="F19" s="97"/>
      <c r="G19" s="185"/>
      <c r="R19" s="73"/>
      <c r="S19" s="94"/>
      <c r="T19" s="94"/>
      <c r="U19" s="94"/>
      <c r="V19" s="94"/>
    </row>
    <row r="20" ht="10.5" customHeight="1">
      <c r="B20" s="51"/>
      <c r="C20" s="51"/>
      <c r="D20" s="51"/>
      <c r="E20" s="51"/>
      <c r="F20" s="51"/>
      <c r="G20" s="184"/>
      <c r="H20" s="74"/>
      <c r="I20" s="74"/>
      <c r="J20" s="74"/>
      <c r="K20" s="74"/>
      <c r="L20" s="74"/>
      <c r="M20" s="74"/>
      <c r="N20" s="74"/>
      <c r="O20" s="74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</row>
    <row r="21" ht="10.5" customHeight="1">
      <c r="A21" s="98"/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7"/>
      <c r="S21" s="97"/>
      <c r="T21" s="97"/>
      <c r="U21" s="97"/>
      <c r="V21" s="97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</row>
    <row r="23" ht="10.5" customHeight="1">
      <c r="B23" s="51"/>
      <c r="C23" s="51"/>
      <c r="D23" s="51"/>
      <c r="E23" s="51"/>
      <c r="F23" s="51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3"/>
      <c r="R23" s="73"/>
      <c r="S23" s="90"/>
      <c r="T23" s="89"/>
      <c r="U23" s="90"/>
      <c r="V23" s="89"/>
      <c r="W23" s="90"/>
      <c r="X23" s="89"/>
      <c r="Y23" s="90"/>
      <c r="Z23" s="89"/>
      <c r="AA23" s="90"/>
      <c r="AB23" s="89"/>
      <c r="AC23" s="90"/>
    </row>
    <row r="24" ht="10.5" customHeight="1">
      <c r="B24" s="51"/>
      <c r="C24" s="51"/>
      <c r="D24" s="51"/>
      <c r="E24" s="51"/>
      <c r="F24" s="51"/>
      <c r="G24" s="166"/>
      <c r="H24" s="166"/>
      <c r="I24" s="166"/>
      <c r="J24" s="166"/>
      <c r="K24" s="166"/>
      <c r="L24" s="166"/>
      <c r="M24" s="74"/>
      <c r="N24" s="74"/>
      <c r="O24" s="74"/>
      <c r="P24" s="74"/>
      <c r="Q24" s="73"/>
      <c r="R24" s="73"/>
      <c r="S24" s="56"/>
      <c r="T24" s="57"/>
      <c r="U24" s="56"/>
      <c r="V24" s="57"/>
      <c r="W24" s="56"/>
      <c r="X24" s="57"/>
      <c r="Y24" s="56"/>
      <c r="Z24" s="57"/>
      <c r="AA24" s="56"/>
      <c r="AB24" s="57"/>
      <c r="AC24" s="56"/>
    </row>
    <row r="25" ht="10.5" customHeight="1">
      <c r="B25" s="51"/>
      <c r="C25" s="51"/>
      <c r="D25" s="51"/>
      <c r="E25" s="51"/>
      <c r="F25" s="51"/>
      <c r="G25" s="100"/>
      <c r="H25" s="100"/>
      <c r="I25" s="100"/>
      <c r="J25" s="100"/>
      <c r="K25" s="100"/>
      <c r="L25" s="100"/>
      <c r="M25" s="100"/>
      <c r="N25" s="100"/>
      <c r="O25" s="100"/>
      <c r="P25" s="100"/>
      <c r="Q25" s="100"/>
      <c r="R25" s="73"/>
      <c r="S25" s="58"/>
      <c r="T25" s="59"/>
      <c r="U25" s="58"/>
      <c r="V25" s="59"/>
      <c r="W25" s="58"/>
      <c r="X25" s="59"/>
      <c r="Y25" s="58"/>
      <c r="Z25" s="59"/>
      <c r="AA25" s="58"/>
      <c r="AB25" s="59"/>
      <c r="AC25" s="58"/>
    </row>
    <row r="26" ht="10.5" customHeight="1">
      <c r="B26" s="51"/>
      <c r="C26" s="51"/>
      <c r="D26" s="51"/>
      <c r="E26" s="51"/>
      <c r="F26" s="51"/>
      <c r="G26" s="101"/>
      <c r="H26" s="101"/>
      <c r="I26" s="96"/>
      <c r="J26" s="101"/>
      <c r="K26" s="101"/>
      <c r="L26" s="96"/>
      <c r="M26" s="96"/>
      <c r="N26" s="207"/>
      <c r="O26" s="96"/>
      <c r="P26" s="207"/>
      <c r="Q26" s="207"/>
      <c r="R26" s="73"/>
      <c r="S26" s="56"/>
      <c r="T26" s="57"/>
      <c r="U26" s="56"/>
      <c r="V26" s="57"/>
      <c r="W26" s="56"/>
      <c r="X26" s="57"/>
      <c r="Y26" s="56"/>
      <c r="Z26" s="57"/>
      <c r="AA26" s="56"/>
      <c r="AB26" s="57"/>
      <c r="AC26" s="56"/>
    </row>
    <row r="27" ht="10.5" customHeight="1">
      <c r="B27" s="51"/>
      <c r="C27" s="51"/>
      <c r="D27" s="51"/>
      <c r="E27" s="51"/>
      <c r="F27" s="51"/>
      <c r="G27" s="95"/>
      <c r="H27" s="101"/>
      <c r="I27" s="96"/>
      <c r="J27" s="95"/>
      <c r="K27" s="101"/>
      <c r="L27" s="96"/>
      <c r="M27" s="96"/>
      <c r="N27" s="207"/>
      <c r="O27" s="96"/>
      <c r="P27" s="207"/>
      <c r="Q27" s="207"/>
      <c r="R27" s="73"/>
      <c r="S27" s="56"/>
      <c r="T27" s="57"/>
      <c r="U27" s="56"/>
      <c r="V27" s="57"/>
      <c r="W27" s="56"/>
      <c r="X27" s="57"/>
      <c r="Y27" s="56"/>
      <c r="Z27" s="57"/>
      <c r="AA27" s="56"/>
      <c r="AB27" s="57"/>
      <c r="AC27" s="56"/>
    </row>
    <row r="28" ht="10.5" customHeight="1">
      <c r="B28" s="51"/>
      <c r="C28" s="51"/>
      <c r="D28" s="51"/>
      <c r="E28" s="51"/>
      <c r="F28" s="51"/>
      <c r="G28" s="95"/>
      <c r="H28" s="101"/>
      <c r="I28" s="96"/>
      <c r="J28" s="95"/>
      <c r="K28" s="101"/>
      <c r="L28" s="96"/>
      <c r="M28" s="96"/>
      <c r="N28" s="207"/>
      <c r="O28" s="96"/>
      <c r="P28" s="207"/>
      <c r="Q28" s="207"/>
      <c r="R28" s="73"/>
      <c r="S28" s="56"/>
      <c r="T28" s="57"/>
      <c r="U28" s="56"/>
      <c r="V28" s="57"/>
      <c r="W28" s="56"/>
      <c r="X28" s="57"/>
      <c r="Y28" s="56"/>
      <c r="Z28" s="57"/>
      <c r="AA28" s="56"/>
      <c r="AB28" s="57"/>
      <c r="AC28" s="56"/>
    </row>
    <row r="29" ht="10.5" customHeight="1">
      <c r="B29" s="51"/>
      <c r="C29" s="51"/>
      <c r="D29" s="51"/>
      <c r="E29" s="51"/>
      <c r="F29" s="51"/>
      <c r="G29" s="95"/>
      <c r="H29" s="101"/>
      <c r="I29" s="96"/>
      <c r="J29" s="95"/>
      <c r="K29" s="101"/>
      <c r="L29" s="96"/>
      <c r="M29" s="96"/>
      <c r="N29" s="207"/>
      <c r="O29" s="96"/>
      <c r="P29" s="207"/>
      <c r="Q29" s="207"/>
      <c r="R29" s="73"/>
      <c r="S29" s="56"/>
      <c r="T29" s="57"/>
      <c r="U29" s="56"/>
      <c r="V29" s="57"/>
      <c r="W29" s="56"/>
      <c r="X29" s="57"/>
      <c r="Y29" s="56"/>
      <c r="Z29" s="57"/>
      <c r="AA29" s="56"/>
      <c r="AB29" s="57"/>
      <c r="AC29" s="56"/>
    </row>
    <row r="30" ht="10.5" customHeight="1">
      <c r="B30" s="51"/>
      <c r="C30" s="51"/>
      <c r="D30" s="51"/>
      <c r="E30" s="51"/>
      <c r="F30" s="51"/>
      <c r="G30" s="95"/>
      <c r="H30" s="101"/>
      <c r="I30" s="96"/>
      <c r="J30" s="95"/>
      <c r="K30" s="101"/>
      <c r="L30" s="96"/>
      <c r="M30" s="96"/>
      <c r="N30" s="207"/>
      <c r="O30" s="96"/>
      <c r="P30" s="207"/>
      <c r="Q30" s="207"/>
      <c r="R30" s="73"/>
      <c r="S30" s="56"/>
      <c r="T30" s="57"/>
      <c r="U30" s="56"/>
      <c r="V30" s="57"/>
      <c r="W30" s="56"/>
      <c r="X30" s="57"/>
      <c r="Y30" s="56"/>
      <c r="Z30" s="57"/>
      <c r="AA30" s="56"/>
      <c r="AB30" s="57"/>
      <c r="AC30" s="56"/>
    </row>
    <row r="31" ht="10.5" customHeight="1">
      <c r="B31" s="51"/>
      <c r="C31" s="51"/>
      <c r="D31" s="51"/>
      <c r="E31" s="51"/>
      <c r="F31" s="51"/>
      <c r="G31" s="95"/>
      <c r="H31" s="101"/>
      <c r="I31" s="96"/>
      <c r="J31" s="95"/>
      <c r="K31" s="101"/>
      <c r="L31" s="96"/>
      <c r="M31" s="96"/>
      <c r="N31" s="207"/>
      <c r="O31" s="96"/>
      <c r="P31" s="207"/>
      <c r="Q31" s="207"/>
      <c r="R31" s="73"/>
      <c r="S31" s="56"/>
      <c r="T31" s="57"/>
      <c r="U31" s="56"/>
      <c r="V31" s="57"/>
      <c r="W31" s="56"/>
      <c r="X31" s="57"/>
      <c r="Y31" s="56"/>
      <c r="Z31" s="57"/>
      <c r="AA31" s="56"/>
      <c r="AB31" s="57"/>
      <c r="AC31" s="56"/>
    </row>
    <row r="32" ht="10.5" customHeight="1">
      <c r="B32" s="51"/>
      <c r="C32" s="51"/>
      <c r="D32" s="51"/>
      <c r="E32" s="51"/>
      <c r="F32" s="51"/>
      <c r="G32" s="95"/>
      <c r="H32" s="101"/>
      <c r="I32" s="96"/>
      <c r="J32" s="95"/>
      <c r="K32" s="101"/>
      <c r="L32" s="96"/>
      <c r="M32" s="96"/>
      <c r="N32" s="207"/>
      <c r="O32" s="96"/>
      <c r="P32" s="207"/>
      <c r="Q32" s="207"/>
      <c r="R32" s="73"/>
      <c r="S32" s="56"/>
      <c r="T32" s="57"/>
      <c r="U32" s="56"/>
      <c r="V32" s="57"/>
      <c r="W32" s="56"/>
      <c r="X32" s="57"/>
      <c r="Y32" s="56"/>
      <c r="Z32" s="57"/>
      <c r="AA32" s="56"/>
      <c r="AB32" s="57"/>
      <c r="AC32" s="56"/>
    </row>
    <row r="33" ht="10.5" customHeight="1">
      <c r="B33" s="51"/>
      <c r="C33" s="51"/>
      <c r="D33" s="51"/>
      <c r="E33" s="51"/>
      <c r="F33" s="51"/>
      <c r="G33" s="95"/>
      <c r="H33" s="101"/>
      <c r="I33" s="96"/>
      <c r="J33" s="95"/>
      <c r="K33" s="101"/>
      <c r="L33" s="96"/>
      <c r="M33" s="96"/>
      <c r="N33" s="207"/>
      <c r="O33" s="96"/>
      <c r="P33" s="207"/>
      <c r="Q33" s="207"/>
      <c r="R33" s="73"/>
      <c r="S33" s="56"/>
      <c r="T33" s="57"/>
      <c r="U33" s="56"/>
      <c r="V33" s="57"/>
      <c r="W33" s="56"/>
      <c r="X33" s="57"/>
      <c r="Y33" s="56"/>
      <c r="Z33" s="57"/>
      <c r="AA33" s="56"/>
      <c r="AB33" s="57"/>
      <c r="AC33" s="56"/>
    </row>
    <row r="34" ht="10.5" customHeight="1">
      <c r="B34" s="51"/>
      <c r="C34" s="51"/>
      <c r="D34" s="51"/>
      <c r="E34" s="51"/>
      <c r="F34" s="51"/>
      <c r="G34" s="95"/>
      <c r="H34" s="101"/>
      <c r="I34" s="96"/>
      <c r="J34" s="95"/>
      <c r="K34" s="101"/>
      <c r="L34" s="96"/>
      <c r="M34" s="96"/>
      <c r="N34" s="207"/>
      <c r="O34" s="96"/>
      <c r="P34" s="207"/>
      <c r="Q34" s="207"/>
      <c r="R34" s="73"/>
      <c r="S34" s="56"/>
      <c r="T34" s="57"/>
      <c r="U34" s="56"/>
      <c r="V34" s="57"/>
      <c r="W34" s="56"/>
      <c r="X34" s="57"/>
      <c r="Y34" s="56"/>
      <c r="Z34" s="57"/>
      <c r="AA34" s="56"/>
      <c r="AB34" s="57"/>
      <c r="AC34" s="56"/>
    </row>
    <row r="35" ht="10.5" customHeight="1">
      <c r="B35" s="51"/>
      <c r="C35" s="51"/>
      <c r="D35" s="51"/>
      <c r="E35" s="51"/>
      <c r="F35" s="51"/>
      <c r="G35" s="95"/>
      <c r="H35" s="101"/>
      <c r="I35" s="96"/>
      <c r="J35" s="95"/>
      <c r="K35" s="101"/>
      <c r="L35" s="96"/>
      <c r="M35" s="96"/>
      <c r="N35" s="207"/>
      <c r="O35" s="96"/>
      <c r="P35" s="207"/>
      <c r="Q35" s="207"/>
      <c r="R35" s="203"/>
      <c r="S35" s="56"/>
      <c r="T35" s="57"/>
      <c r="U35" s="56"/>
      <c r="V35" s="57"/>
      <c r="W35" s="56"/>
      <c r="X35" s="57"/>
      <c r="Y35" s="56"/>
      <c r="Z35" s="57"/>
      <c r="AA35" s="56"/>
      <c r="AB35" s="57"/>
      <c r="AC35" s="56"/>
    </row>
    <row r="36" ht="10.5" customHeight="1">
      <c r="B36" s="51"/>
      <c r="C36" s="51"/>
      <c r="D36" s="51"/>
      <c r="E36" s="51"/>
      <c r="F36" s="51"/>
      <c r="G36" s="95"/>
      <c r="H36" s="101"/>
      <c r="I36" s="96"/>
      <c r="J36" s="95"/>
      <c r="K36" s="101"/>
      <c r="L36" s="96"/>
      <c r="M36" s="96"/>
      <c r="N36" s="207"/>
      <c r="O36" s="96"/>
      <c r="P36" s="207"/>
      <c r="Q36" s="207"/>
      <c r="R36" s="203"/>
      <c r="S36" s="56"/>
      <c r="T36" s="57"/>
      <c r="U36" s="56"/>
      <c r="V36" s="57"/>
      <c r="W36" s="56"/>
      <c r="X36" s="57"/>
      <c r="Y36" s="56"/>
      <c r="Z36" s="57"/>
      <c r="AA36" s="56"/>
      <c r="AB36" s="57"/>
      <c r="AC36" s="56"/>
    </row>
    <row r="37" ht="10.5" customHeight="1">
      <c r="B37" s="51"/>
      <c r="C37" s="51"/>
      <c r="D37" s="51"/>
      <c r="E37" s="51"/>
      <c r="F37" s="51"/>
      <c r="G37" s="95"/>
      <c r="H37" s="101"/>
      <c r="I37" s="96"/>
      <c r="J37" s="95"/>
      <c r="K37" s="101"/>
      <c r="L37" s="96"/>
      <c r="M37" s="96"/>
      <c r="N37" s="207"/>
      <c r="O37" s="96"/>
      <c r="P37" s="207"/>
      <c r="Q37" s="207"/>
      <c r="R37" s="203"/>
      <c r="S37" s="56"/>
      <c r="T37" s="57"/>
      <c r="U37" s="56"/>
      <c r="V37" s="57"/>
      <c r="W37" s="56"/>
      <c r="X37" s="57"/>
      <c r="Y37" s="56"/>
      <c r="Z37" s="57"/>
      <c r="AA37" s="56"/>
      <c r="AB37" s="57"/>
      <c r="AC37" s="56"/>
    </row>
    <row r="38" ht="10.5" customHeight="1">
      <c r="B38" s="51"/>
      <c r="C38" s="51"/>
      <c r="D38" s="51"/>
      <c r="E38" s="51"/>
      <c r="F38" s="51"/>
      <c r="G38" s="95"/>
      <c r="H38" s="101"/>
      <c r="I38" s="96"/>
      <c r="J38" s="95"/>
      <c r="K38" s="101"/>
      <c r="L38" s="96"/>
      <c r="M38" s="96"/>
      <c r="N38" s="207"/>
      <c r="O38" s="96"/>
      <c r="P38" s="207"/>
      <c r="Q38" s="207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</row>
    <row r="39" ht="10.5" customHeight="1">
      <c r="B39" s="51"/>
      <c r="C39" s="51"/>
      <c r="D39" s="51"/>
      <c r="E39" s="51"/>
      <c r="F39" s="51"/>
      <c r="G39" s="95"/>
      <c r="H39" s="101"/>
      <c r="I39" s="96"/>
      <c r="J39" s="95"/>
      <c r="K39" s="101"/>
      <c r="L39" s="96"/>
      <c r="M39" s="96"/>
      <c r="N39" s="207"/>
      <c r="O39" s="96"/>
      <c r="P39" s="207"/>
      <c r="Q39" s="207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</row>
    <row r="40" ht="10.5" customHeight="1">
      <c r="B40" s="51"/>
      <c r="C40" s="51"/>
      <c r="D40" s="51"/>
      <c r="E40" s="51"/>
      <c r="F40" s="51"/>
      <c r="G40" s="95"/>
      <c r="H40" s="101"/>
      <c r="I40" s="96"/>
      <c r="J40" s="95"/>
      <c r="K40" s="101"/>
      <c r="L40" s="96"/>
      <c r="M40" s="96"/>
      <c r="N40" s="207"/>
      <c r="O40" s="96"/>
      <c r="P40" s="207"/>
      <c r="Q40" s="207"/>
      <c r="R40" s="73"/>
      <c r="S40" s="36"/>
      <c r="T40" s="73"/>
      <c r="U40" s="36"/>
      <c r="V40" s="74"/>
      <c r="W40" s="74"/>
      <c r="X40" s="73"/>
      <c r="Y40" s="36"/>
      <c r="Z40" s="74"/>
      <c r="AA40" s="74"/>
      <c r="AB40" s="74"/>
      <c r="AC40" s="74"/>
    </row>
    <row r="41" ht="10.5" customHeight="1">
      <c r="B41" s="51"/>
      <c r="C41" s="51"/>
      <c r="D41" s="51"/>
      <c r="E41" s="51"/>
      <c r="F41" s="51"/>
      <c r="G41" s="95"/>
      <c r="H41" s="101"/>
      <c r="I41" s="96"/>
      <c r="J41" s="95"/>
      <c r="K41" s="101"/>
      <c r="L41" s="96"/>
      <c r="M41" s="96"/>
      <c r="N41" s="207"/>
      <c r="O41" s="96"/>
      <c r="P41" s="207"/>
      <c r="Q41" s="207"/>
      <c r="R41" s="104"/>
      <c r="S41" s="104"/>
      <c r="T41" s="104"/>
      <c r="U41" s="104"/>
      <c r="V41" s="104"/>
      <c r="W41" s="104"/>
      <c r="X41" s="104"/>
      <c r="Y41" s="104"/>
      <c r="Z41" s="104"/>
      <c r="AA41" s="104"/>
      <c r="AB41" s="104"/>
      <c r="AC41" s="104"/>
    </row>
    <row r="42" ht="10.5" customHeight="1">
      <c r="B42" s="51"/>
      <c r="C42" s="51"/>
      <c r="D42" s="51"/>
      <c r="E42" s="51"/>
      <c r="F42" s="51"/>
      <c r="G42" s="95"/>
      <c r="H42" s="101"/>
      <c r="I42" s="96"/>
      <c r="J42" s="95"/>
      <c r="K42" s="101"/>
      <c r="L42" s="96"/>
      <c r="M42" s="96"/>
      <c r="N42" s="207"/>
      <c r="O42" s="96"/>
      <c r="P42" s="207"/>
      <c r="Q42" s="207"/>
      <c r="R42" s="59"/>
      <c r="S42" s="58"/>
      <c r="T42" s="59"/>
      <c r="U42" s="58"/>
      <c r="V42" s="59"/>
      <c r="W42" s="115"/>
      <c r="X42" s="59"/>
      <c r="Y42" s="115"/>
      <c r="Z42" s="59"/>
      <c r="AA42" s="115"/>
      <c r="AB42" s="59"/>
      <c r="AC42" s="115"/>
    </row>
    <row r="43" ht="10.5" customHeight="1">
      <c r="B43" s="51"/>
      <c r="C43" s="51"/>
      <c r="D43" s="51"/>
      <c r="E43" s="51"/>
      <c r="F43" s="51"/>
      <c r="G43" s="95"/>
      <c r="H43" s="101"/>
      <c r="I43" s="96"/>
      <c r="J43" s="95"/>
      <c r="K43" s="101"/>
      <c r="L43" s="96"/>
      <c r="M43" s="96"/>
      <c r="N43" s="207"/>
      <c r="O43" s="96"/>
      <c r="P43" s="207"/>
      <c r="Q43" s="207"/>
      <c r="R43" s="203"/>
      <c r="S43" s="56"/>
      <c r="T43" s="57"/>
      <c r="U43" s="56"/>
      <c r="V43" s="57"/>
      <c r="W43" s="56"/>
      <c r="X43" s="57"/>
      <c r="Y43" s="56"/>
      <c r="Z43" s="57"/>
      <c r="AA43" s="56"/>
      <c r="AB43" s="57"/>
      <c r="AC43" s="56"/>
    </row>
    <row r="44" ht="10.5" customHeight="1">
      <c r="B44" s="51"/>
      <c r="C44" s="51"/>
      <c r="D44" s="51"/>
      <c r="E44" s="51"/>
      <c r="F44" s="51"/>
      <c r="G44" s="52"/>
      <c r="H44" s="54"/>
      <c r="I44" s="54"/>
      <c r="J44" s="52"/>
      <c r="K44" s="54"/>
      <c r="L44" s="54"/>
      <c r="M44" s="54"/>
      <c r="N44" s="53"/>
      <c r="O44" s="54"/>
      <c r="P44" s="53"/>
      <c r="Q44" s="53"/>
      <c r="R44" s="203"/>
      <c r="S44" s="56"/>
      <c r="T44" s="57"/>
      <c r="U44" s="56"/>
      <c r="V44" s="57"/>
      <c r="W44" s="56"/>
      <c r="X44" s="57"/>
      <c r="Y44" s="56"/>
      <c r="Z44" s="57"/>
      <c r="AA44" s="56"/>
      <c r="AB44" s="57"/>
      <c r="AC44" s="56"/>
    </row>
    <row r="45" ht="10.5" customHeight="1">
      <c r="B45" s="40"/>
      <c r="C45" s="51"/>
      <c r="D45" s="51"/>
      <c r="E45" s="51"/>
      <c r="F45" s="51"/>
      <c r="G45" s="95"/>
      <c r="H45" s="87"/>
      <c r="I45" s="87"/>
      <c r="J45" s="103"/>
      <c r="K45" s="87"/>
      <c r="L45" s="87"/>
      <c r="M45" s="103"/>
      <c r="N45" s="103"/>
      <c r="O45" s="103"/>
      <c r="P45" s="203"/>
      <c r="Q45" s="56"/>
      <c r="R45" s="57"/>
      <c r="S45" s="56"/>
      <c r="T45" s="57"/>
      <c r="U45" s="56"/>
      <c r="V45" s="57"/>
      <c r="W45" s="56"/>
      <c r="X45" s="57"/>
      <c r="Y45" s="56"/>
      <c r="Z45" s="57"/>
      <c r="AA45" s="56"/>
    </row>
    <row r="46" ht="10.5" customHeight="1">
      <c r="B46" s="36"/>
      <c r="C46" s="51"/>
      <c r="D46" s="51"/>
      <c r="E46" s="51"/>
      <c r="F46" s="51"/>
      <c r="G46" s="95"/>
      <c r="H46" s="87"/>
      <c r="I46" s="87"/>
      <c r="J46" s="103"/>
      <c r="K46" s="87"/>
      <c r="L46" s="87"/>
      <c r="M46" s="103"/>
      <c r="N46" s="103"/>
      <c r="O46" s="103"/>
      <c r="P46" s="203"/>
      <c r="Q46" s="56"/>
      <c r="R46" s="57"/>
      <c r="S46" s="56"/>
      <c r="T46" s="57"/>
      <c r="U46" s="56"/>
      <c r="V46" s="57"/>
      <c r="W46" s="56"/>
      <c r="X46" s="57"/>
      <c r="Y46" s="56"/>
      <c r="Z46" s="57"/>
      <c r="AA46" s="56"/>
    </row>
    <row r="47" ht="10.5" customHeight="1">
      <c r="B47" s="51"/>
      <c r="C47" s="107"/>
      <c r="D47" s="107"/>
      <c r="E47" s="107"/>
      <c r="F47" s="107"/>
      <c r="G47" s="177"/>
      <c r="H47" s="178"/>
      <c r="I47" s="178"/>
      <c r="J47" s="179"/>
      <c r="K47" s="87"/>
      <c r="L47" s="87"/>
      <c r="N47" s="176"/>
      <c r="O47" s="103"/>
      <c r="P47" s="203"/>
      <c r="Q47" s="56"/>
      <c r="R47" s="57"/>
      <c r="S47" s="56"/>
      <c r="T47" s="57"/>
      <c r="U47" s="56"/>
      <c r="V47" s="57"/>
      <c r="W47" s="56"/>
      <c r="X47" s="57"/>
      <c r="Y47" s="56"/>
      <c r="Z47" s="57"/>
      <c r="AA47" s="56"/>
      <c r="AC47" s="56"/>
    </row>
    <row r="48" ht="10.5" customHeight="1">
      <c r="B48" s="51"/>
      <c r="C48" s="107"/>
      <c r="D48" s="107"/>
      <c r="E48" s="107"/>
      <c r="F48" s="107"/>
      <c r="G48" s="177"/>
      <c r="H48" s="178"/>
      <c r="I48" s="178"/>
      <c r="J48" s="179"/>
      <c r="K48" s="87"/>
      <c r="L48" s="87"/>
      <c r="M48" s="103"/>
      <c r="N48" s="176"/>
      <c r="O48" s="103"/>
      <c r="P48" s="203"/>
      <c r="Q48" s="56"/>
      <c r="R48" s="57"/>
      <c r="S48" s="56"/>
      <c r="T48" s="57"/>
      <c r="U48" s="56"/>
      <c r="V48" s="57"/>
      <c r="W48" s="56"/>
      <c r="X48" s="57"/>
      <c r="Y48" s="56"/>
      <c r="Z48" s="57"/>
      <c r="AA48" s="56"/>
    </row>
    <row r="49" ht="10.5" customHeight="1">
      <c r="B49" s="51"/>
      <c r="C49" s="107"/>
      <c r="D49" s="107"/>
      <c r="E49" s="107"/>
      <c r="F49" s="107"/>
      <c r="G49" s="177"/>
      <c r="H49" s="178"/>
      <c r="I49" s="178"/>
      <c r="J49" s="179"/>
      <c r="K49" s="87"/>
      <c r="L49" s="87"/>
      <c r="M49" s="103"/>
      <c r="N49" s="176"/>
      <c r="O49" s="103"/>
      <c r="P49" s="203"/>
      <c r="Q49" s="56"/>
      <c r="R49" s="57"/>
      <c r="S49" s="56"/>
      <c r="T49" s="57"/>
      <c r="U49" s="56"/>
      <c r="V49" s="57"/>
      <c r="W49" s="56"/>
      <c r="X49" s="57"/>
      <c r="Y49" s="56"/>
      <c r="Z49" s="57"/>
      <c r="AA49" s="56"/>
    </row>
    <row r="50" ht="10.5" customHeight="1">
      <c r="B50" s="51"/>
      <c r="C50" s="107"/>
      <c r="D50" s="107"/>
      <c r="E50" s="107"/>
      <c r="F50" s="107"/>
      <c r="G50" s="177"/>
      <c r="H50" s="178"/>
      <c r="I50" s="178"/>
      <c r="J50" s="179"/>
      <c r="K50" s="87"/>
      <c r="L50" s="87"/>
      <c r="M50" s="103"/>
      <c r="N50" s="176"/>
      <c r="O50" s="183"/>
      <c r="P50" s="203"/>
      <c r="Q50" s="56"/>
      <c r="R50" s="57"/>
      <c r="S50" s="56"/>
      <c r="T50" s="57"/>
      <c r="U50" s="56"/>
      <c r="V50" s="57"/>
      <c r="W50" s="56"/>
      <c r="X50" s="57"/>
      <c r="Y50" s="56"/>
      <c r="Z50" s="57"/>
      <c r="AA50" s="56"/>
    </row>
    <row r="51" ht="10.5" customHeight="1">
      <c r="B51" s="51"/>
      <c r="C51" s="107"/>
      <c r="D51" s="107"/>
      <c r="E51" s="107"/>
      <c r="F51" s="107"/>
      <c r="G51" s="177"/>
      <c r="H51" s="178"/>
      <c r="I51" s="178"/>
      <c r="J51" s="179"/>
      <c r="K51" s="87"/>
      <c r="L51" s="87"/>
      <c r="M51" s="103"/>
      <c r="N51" s="176"/>
      <c r="O51" s="103"/>
      <c r="P51" s="203"/>
      <c r="Q51" s="56"/>
      <c r="R51" s="57"/>
      <c r="S51" s="56"/>
      <c r="T51" s="57"/>
      <c r="U51" s="56"/>
      <c r="V51" s="57"/>
      <c r="W51" s="56"/>
      <c r="X51" s="57"/>
      <c r="Y51" s="56"/>
      <c r="Z51" s="57"/>
      <c r="AA51" s="56"/>
    </row>
    <row r="52" ht="10.5" customHeight="1">
      <c r="B52" s="51"/>
      <c r="C52" s="107"/>
      <c r="D52" s="180"/>
      <c r="E52" s="180"/>
      <c r="F52" s="180"/>
      <c r="G52" s="180"/>
      <c r="H52" s="180"/>
      <c r="I52" s="180"/>
      <c r="J52" s="180"/>
      <c r="M52" s="103"/>
      <c r="N52" s="103"/>
      <c r="O52" s="103"/>
      <c r="P52" s="203"/>
      <c r="Q52" s="56"/>
      <c r="R52" s="57"/>
      <c r="S52" s="56"/>
      <c r="T52" s="57"/>
      <c r="U52" s="56"/>
      <c r="V52" s="57"/>
      <c r="W52" s="56"/>
      <c r="X52" s="57"/>
      <c r="Y52" s="56"/>
      <c r="Z52" s="57"/>
      <c r="AA52" s="56"/>
    </row>
    <row r="53" ht="10.5" customHeight="1">
      <c r="B53" s="51"/>
      <c r="C53" s="107"/>
      <c r="D53" s="180"/>
      <c r="E53" s="180"/>
      <c r="F53" s="180"/>
      <c r="G53" s="180"/>
      <c r="H53" s="180"/>
      <c r="I53" s="180"/>
      <c r="J53" s="180"/>
      <c r="M53" s="103"/>
      <c r="N53" s="103"/>
      <c r="O53" s="103"/>
      <c r="P53" s="203"/>
      <c r="Q53" s="56"/>
      <c r="R53" s="57"/>
      <c r="S53" s="56"/>
      <c r="T53" s="57"/>
      <c r="U53" s="56"/>
      <c r="V53" s="57"/>
      <c r="W53" s="56"/>
      <c r="X53" s="57"/>
      <c r="Y53" s="56"/>
      <c r="Z53" s="57"/>
      <c r="AA53" s="56"/>
    </row>
    <row r="54" ht="10.5" customHeight="1">
      <c r="B54" s="167"/>
      <c r="C54" s="167"/>
      <c r="D54" s="167"/>
      <c r="E54" s="167"/>
      <c r="F54" s="167"/>
      <c r="G54" s="52"/>
      <c r="H54" s="53"/>
      <c r="I54" s="53"/>
      <c r="J54" s="170"/>
      <c r="K54" s="53"/>
      <c r="L54" s="53"/>
      <c r="M54" s="170"/>
      <c r="N54" s="170"/>
      <c r="O54" s="170"/>
      <c r="P54" s="204"/>
      <c r="Q54" s="93"/>
      <c r="R54" s="92"/>
      <c r="S54" s="93"/>
      <c r="T54" s="92"/>
      <c r="U54" s="93"/>
      <c r="V54" s="92"/>
      <c r="W54" s="93"/>
      <c r="X54" s="92"/>
      <c r="Y54" s="93"/>
      <c r="Z54" s="92"/>
      <c r="AA54" s="93"/>
    </row>
    <row r="55" ht="10.5" customHeight="1">
      <c r="B55" s="167"/>
      <c r="C55" s="167"/>
      <c r="D55" s="167"/>
      <c r="E55" s="167"/>
      <c r="F55" s="167"/>
      <c r="G55" s="52"/>
      <c r="H55" s="53"/>
      <c r="I55" s="53"/>
      <c r="J55" s="170"/>
      <c r="K55" s="53"/>
      <c r="L55" s="53"/>
      <c r="M55" s="170"/>
      <c r="N55" s="170"/>
      <c r="O55" s="170"/>
      <c r="P55" s="204"/>
      <c r="Q55" s="93"/>
      <c r="R55" s="92"/>
      <c r="S55" s="93"/>
      <c r="T55" s="92"/>
      <c r="U55" s="93"/>
      <c r="V55" s="92"/>
      <c r="W55" s="93"/>
      <c r="X55" s="92"/>
      <c r="Y55" s="93"/>
      <c r="Z55" s="92"/>
      <c r="AA55" s="93"/>
    </row>
    <row r="56" ht="10.5" customHeight="1">
      <c r="B56" s="167"/>
      <c r="C56" s="167"/>
      <c r="D56" s="167"/>
      <c r="E56" s="167"/>
      <c r="F56" s="167"/>
      <c r="G56" s="52"/>
      <c r="H56" s="53"/>
      <c r="I56" s="53"/>
      <c r="J56" s="170"/>
      <c r="K56" s="53"/>
      <c r="L56" s="53"/>
      <c r="M56" s="170"/>
      <c r="N56" s="170"/>
      <c r="O56" s="170"/>
      <c r="P56" s="204"/>
      <c r="Q56" s="93"/>
      <c r="R56" s="92"/>
      <c r="S56" s="93"/>
      <c r="T56" s="92"/>
      <c r="U56" s="93"/>
      <c r="V56" s="92"/>
      <c r="W56" s="93"/>
      <c r="X56" s="92"/>
      <c r="Y56" s="93"/>
      <c r="Z56" s="92"/>
      <c r="AA56" s="93"/>
    </row>
    <row r="57" ht="10.5" customHeight="1">
      <c r="B57" s="167"/>
      <c r="C57" s="167"/>
      <c r="D57" s="167"/>
      <c r="E57" s="167"/>
      <c r="F57" s="167"/>
      <c r="G57" s="52"/>
      <c r="H57" s="53"/>
      <c r="I57" s="53"/>
      <c r="J57" s="170"/>
      <c r="K57" s="53"/>
      <c r="L57" s="53"/>
      <c r="M57" s="170"/>
      <c r="N57" s="170"/>
      <c r="O57" s="170"/>
      <c r="P57" s="204"/>
      <c r="Q57" s="93"/>
      <c r="R57" s="92"/>
      <c r="S57" s="93"/>
      <c r="T57" s="92"/>
      <c r="U57" s="93"/>
      <c r="V57" s="92"/>
      <c r="W57" s="93"/>
      <c r="X57" s="92"/>
      <c r="Y57" s="93"/>
      <c r="Z57" s="92"/>
      <c r="AA57" s="93"/>
    </row>
    <row r="58" ht="10.5" customHeight="1">
      <c r="B58" s="167"/>
      <c r="C58" s="167"/>
      <c r="D58" s="167"/>
      <c r="E58" s="167"/>
      <c r="F58" s="167"/>
      <c r="G58" s="52"/>
      <c r="H58" s="53"/>
      <c r="I58" s="53"/>
      <c r="J58" s="170"/>
      <c r="K58" s="53"/>
      <c r="L58" s="53"/>
      <c r="M58" s="170"/>
      <c r="N58" s="170"/>
      <c r="O58" s="170"/>
      <c r="P58" s="204"/>
      <c r="Q58" s="93"/>
      <c r="R58" s="92"/>
      <c r="S58" s="93"/>
      <c r="T58" s="92"/>
      <c r="U58" s="93"/>
      <c r="V58" s="92"/>
      <c r="W58" s="93"/>
      <c r="X58" s="92"/>
      <c r="Y58" s="93"/>
      <c r="Z58" s="92"/>
      <c r="AA58" s="93"/>
    </row>
    <row r="59" ht="10.5" customHeight="1">
      <c r="B59" s="167"/>
      <c r="C59" s="167"/>
      <c r="D59" s="167"/>
      <c r="E59" s="167"/>
      <c r="F59" s="167"/>
      <c r="G59" s="52"/>
      <c r="H59" s="53"/>
      <c r="I59" s="53"/>
      <c r="J59" s="170"/>
      <c r="K59" s="53"/>
      <c r="L59" s="53"/>
      <c r="M59" s="170"/>
      <c r="N59" s="170"/>
      <c r="O59" s="170"/>
      <c r="P59" s="204"/>
      <c r="Q59" s="93"/>
      <c r="R59" s="92"/>
      <c r="S59" s="93"/>
      <c r="T59" s="92"/>
      <c r="U59" s="93"/>
      <c r="V59" s="92"/>
      <c r="W59" s="93"/>
      <c r="X59" s="92"/>
      <c r="Y59" s="93"/>
      <c r="Z59" s="92"/>
      <c r="AA59" s="93"/>
    </row>
    <row r="60" ht="10.5" customHeight="1">
      <c r="B60" s="167"/>
      <c r="C60" s="167"/>
      <c r="D60" s="167"/>
      <c r="E60" s="167"/>
      <c r="F60" s="167"/>
      <c r="G60" s="52"/>
      <c r="H60" s="53"/>
      <c r="I60" s="53"/>
      <c r="J60" s="170"/>
      <c r="K60" s="53"/>
      <c r="L60" s="53"/>
      <c r="M60" s="170"/>
      <c r="N60" s="170"/>
      <c r="O60" s="170"/>
      <c r="P60" s="204"/>
      <c r="Q60" s="93"/>
      <c r="R60" s="92"/>
      <c r="S60" s="93"/>
      <c r="T60" s="92"/>
      <c r="U60" s="93"/>
      <c r="V60" s="92"/>
      <c r="W60" s="93"/>
      <c r="X60" s="92"/>
      <c r="Y60" s="93"/>
      <c r="Z60" s="92"/>
      <c r="AA60" s="93"/>
    </row>
    <row r="61" ht="10.5" customHeight="1">
      <c r="B61" s="167"/>
      <c r="C61" s="167"/>
      <c r="D61" s="167"/>
      <c r="E61" s="167"/>
      <c r="F61" s="167"/>
      <c r="G61" s="52"/>
      <c r="H61" s="53"/>
      <c r="I61" s="53"/>
      <c r="J61" s="170"/>
      <c r="K61" s="53"/>
      <c r="L61" s="53"/>
      <c r="M61" s="170"/>
      <c r="N61" s="170"/>
      <c r="O61" s="170"/>
      <c r="P61" s="204"/>
      <c r="Q61" s="93"/>
      <c r="R61" s="92"/>
      <c r="S61" s="93"/>
      <c r="T61" s="92"/>
      <c r="U61" s="93"/>
      <c r="V61" s="92"/>
      <c r="W61" s="93"/>
      <c r="X61" s="92"/>
      <c r="Y61" s="93"/>
      <c r="Z61" s="92"/>
      <c r="AA61" s="93"/>
    </row>
    <row r="62" ht="10.5" customHeight="1">
      <c r="B62" s="167"/>
      <c r="C62" s="167"/>
      <c r="D62" s="167"/>
      <c r="E62" s="167"/>
      <c r="F62" s="167"/>
      <c r="G62" s="52"/>
      <c r="H62" s="53"/>
      <c r="I62" s="53"/>
      <c r="J62" s="170"/>
      <c r="K62" s="53"/>
      <c r="L62" s="53"/>
      <c r="M62" s="170"/>
      <c r="N62" s="170"/>
      <c r="O62" s="170"/>
      <c r="P62" s="204"/>
      <c r="Q62" s="93"/>
      <c r="R62" s="92"/>
      <c r="S62" s="93"/>
      <c r="T62" s="92"/>
      <c r="U62" s="93"/>
      <c r="V62" s="92"/>
      <c r="W62" s="93"/>
      <c r="X62" s="92"/>
      <c r="Y62" s="93"/>
      <c r="Z62" s="92"/>
      <c r="AA62" s="93"/>
    </row>
    <row r="63" ht="10.5" customHeight="1">
      <c r="B63" s="167"/>
      <c r="C63" s="167"/>
      <c r="D63" s="167"/>
      <c r="E63" s="167"/>
      <c r="F63" s="167"/>
      <c r="G63" s="52"/>
      <c r="H63" s="53"/>
      <c r="I63" s="53"/>
      <c r="J63" s="170"/>
      <c r="K63" s="53"/>
      <c r="L63" s="53"/>
      <c r="M63" s="170"/>
      <c r="N63" s="170"/>
      <c r="O63" s="170"/>
      <c r="P63" s="204"/>
      <c r="Q63" s="93"/>
      <c r="R63" s="92"/>
      <c r="S63" s="93"/>
      <c r="T63" s="92"/>
      <c r="U63" s="93"/>
      <c r="V63" s="92"/>
      <c r="W63" s="93"/>
      <c r="X63" s="92"/>
      <c r="Y63" s="93"/>
      <c r="Z63" s="92"/>
      <c r="AA63" s="93"/>
    </row>
    <row r="64" ht="10.5" customHeight="1">
      <c r="B64" s="167"/>
      <c r="C64" s="167"/>
      <c r="D64" s="167"/>
      <c r="E64" s="167"/>
      <c r="F64" s="167"/>
      <c r="G64" s="52"/>
      <c r="H64" s="53"/>
      <c r="I64" s="53"/>
      <c r="J64" s="170"/>
      <c r="K64" s="53"/>
      <c r="L64" s="53"/>
      <c r="M64" s="170"/>
      <c r="N64" s="170"/>
      <c r="O64" s="170"/>
      <c r="P64" s="204"/>
      <c r="Q64" s="93"/>
      <c r="R64" s="92"/>
      <c r="S64" s="93"/>
      <c r="T64" s="92"/>
      <c r="U64" s="93"/>
      <c r="V64" s="92"/>
      <c r="W64" s="93"/>
      <c r="X64" s="92"/>
      <c r="Y64" s="93"/>
      <c r="Z64" s="92"/>
      <c r="AA64" s="93"/>
    </row>
    <row r="65" ht="10.5" customHeight="1">
      <c r="B65" s="167"/>
      <c r="C65" s="167"/>
      <c r="D65" s="167"/>
      <c r="E65" s="167"/>
      <c r="F65" s="167"/>
      <c r="G65" s="52"/>
      <c r="H65" s="53"/>
      <c r="I65" s="53"/>
      <c r="J65" s="170"/>
      <c r="K65" s="53"/>
      <c r="L65" s="53"/>
      <c r="M65" s="170"/>
      <c r="N65" s="170"/>
      <c r="O65" s="170"/>
      <c r="P65" s="204"/>
      <c r="Q65" s="93"/>
      <c r="R65" s="92"/>
      <c r="S65" s="93"/>
      <c r="T65" s="92"/>
      <c r="U65" s="93"/>
      <c r="V65" s="92"/>
      <c r="W65" s="93"/>
      <c r="X65" s="92"/>
      <c r="Y65" s="93"/>
      <c r="Z65" s="92"/>
      <c r="AA65" s="93"/>
    </row>
    <row r="66" ht="10.5" customHeight="1">
      <c r="B66" s="167"/>
      <c r="C66" s="167"/>
      <c r="D66" s="167"/>
      <c r="E66" s="167"/>
      <c r="F66" s="167"/>
      <c r="G66" s="52"/>
      <c r="H66" s="53"/>
      <c r="I66" s="53"/>
      <c r="J66" s="170"/>
      <c r="K66" s="53"/>
      <c r="L66" s="53"/>
      <c r="M66" s="170"/>
      <c r="N66" s="170"/>
      <c r="O66" s="170"/>
      <c r="P66" s="204"/>
      <c r="Q66" s="93"/>
      <c r="R66" s="92"/>
      <c r="S66" s="93"/>
      <c r="T66" s="92"/>
      <c r="U66" s="93"/>
      <c r="V66" s="92"/>
      <c r="W66" s="93"/>
      <c r="X66" s="92"/>
      <c r="Y66" s="93"/>
      <c r="Z66" s="92"/>
      <c r="AA66" s="93"/>
    </row>
    <row r="67" ht="10.5" customHeight="1">
      <c r="B67" s="167"/>
      <c r="C67" s="167"/>
      <c r="D67" s="167"/>
      <c r="E67" s="167"/>
      <c r="F67" s="167"/>
      <c r="G67" s="52"/>
      <c r="H67" s="53"/>
      <c r="I67" s="53"/>
      <c r="J67" s="170"/>
      <c r="K67" s="53"/>
      <c r="L67" s="53"/>
      <c r="M67" s="170"/>
      <c r="N67" s="170"/>
      <c r="O67" s="170"/>
      <c r="P67" s="204"/>
      <c r="Q67" s="93"/>
      <c r="R67" s="92"/>
      <c r="S67" s="93"/>
      <c r="T67" s="92"/>
      <c r="U67" s="93"/>
      <c r="V67" s="92"/>
      <c r="W67" s="93"/>
      <c r="X67" s="92"/>
      <c r="Y67" s="93"/>
      <c r="Z67" s="92"/>
      <c r="AA67" s="93"/>
    </row>
    <row r="68" ht="10.5" customHeight="1">
      <c r="B68" s="167"/>
      <c r="C68" s="167"/>
      <c r="D68" s="167"/>
      <c r="E68" s="167"/>
      <c r="F68" s="167"/>
      <c r="G68" s="52"/>
      <c r="H68" s="53"/>
      <c r="I68" s="53"/>
      <c r="J68" s="170"/>
      <c r="K68" s="53"/>
      <c r="L68" s="53"/>
      <c r="M68" s="170"/>
      <c r="N68" s="170"/>
      <c r="O68" s="170"/>
      <c r="P68" s="204"/>
      <c r="Q68" s="93"/>
      <c r="R68" s="92"/>
      <c r="S68" s="93"/>
      <c r="T68" s="92"/>
      <c r="U68" s="93"/>
      <c r="V68" s="92"/>
      <c r="W68" s="93"/>
      <c r="X68" s="92"/>
      <c r="Y68" s="93"/>
      <c r="Z68" s="92"/>
      <c r="AA68" s="93"/>
    </row>
    <row r="69" ht="10.5" customHeight="1">
      <c r="B69" s="167"/>
      <c r="C69" s="167"/>
      <c r="D69" s="167"/>
      <c r="E69" s="167"/>
      <c r="F69" s="167"/>
      <c r="G69" s="52"/>
      <c r="H69" s="53"/>
      <c r="I69" s="53"/>
      <c r="J69" s="170"/>
      <c r="K69" s="53"/>
      <c r="L69" s="53"/>
      <c r="M69" s="170"/>
      <c r="N69" s="170"/>
      <c r="O69" s="170"/>
      <c r="P69" s="204"/>
      <c r="Q69" s="93"/>
      <c r="R69" s="92"/>
      <c r="S69" s="93"/>
      <c r="T69" s="92"/>
      <c r="U69" s="93"/>
      <c r="V69" s="92"/>
      <c r="W69" s="93"/>
      <c r="X69" s="92"/>
      <c r="Y69" s="93"/>
      <c r="Z69" s="92"/>
      <c r="AA69" s="93"/>
    </row>
    <row r="70" ht="10.5" customHeight="1">
      <c r="B70" s="167"/>
      <c r="C70" s="167"/>
      <c r="D70" s="167"/>
      <c r="E70" s="167"/>
      <c r="F70" s="167"/>
      <c r="G70" s="52"/>
      <c r="H70" s="53"/>
      <c r="I70" s="53"/>
      <c r="J70" s="170"/>
      <c r="K70" s="53"/>
      <c r="L70" s="53"/>
      <c r="M70" s="170"/>
      <c r="N70" s="170"/>
      <c r="O70" s="170"/>
      <c r="P70" s="204"/>
      <c r="Q70" s="93"/>
      <c r="R70" s="92"/>
      <c r="S70" s="93"/>
      <c r="T70" s="92"/>
      <c r="U70" s="93"/>
      <c r="V70" s="92"/>
      <c r="W70" s="93"/>
      <c r="X70" s="92"/>
      <c r="Y70" s="93"/>
      <c r="Z70" s="92"/>
      <c r="AA70" s="93"/>
    </row>
    <row r="71" ht="10.5" customHeight="1">
      <c r="B71" s="167"/>
      <c r="C71" s="167"/>
      <c r="D71" s="167"/>
      <c r="E71" s="167"/>
      <c r="F71" s="167"/>
      <c r="G71" s="52"/>
      <c r="H71" s="53"/>
      <c r="I71" s="53"/>
      <c r="J71" s="170"/>
      <c r="K71" s="53"/>
      <c r="L71" s="53"/>
      <c r="M71" s="170"/>
      <c r="N71" s="170"/>
      <c r="O71" s="170"/>
      <c r="P71" s="204"/>
      <c r="Q71" s="93"/>
      <c r="R71" s="92"/>
      <c r="S71" s="93"/>
      <c r="T71" s="92"/>
      <c r="U71" s="93"/>
      <c r="V71" s="92"/>
      <c r="W71" s="93"/>
      <c r="X71" s="92"/>
      <c r="Y71" s="93"/>
      <c r="Z71" s="92"/>
      <c r="AA71" s="93"/>
    </row>
    <row r="72" ht="10.5" customHeight="1">
      <c r="B72" s="167"/>
      <c r="C72" s="167"/>
      <c r="D72" s="167"/>
      <c r="E72" s="167"/>
      <c r="F72" s="167"/>
      <c r="G72" s="52"/>
      <c r="H72" s="53"/>
      <c r="I72" s="53"/>
      <c r="J72" s="170"/>
      <c r="K72" s="53"/>
      <c r="L72" s="53"/>
      <c r="M72" s="170"/>
      <c r="N72" s="170"/>
      <c r="O72" s="170"/>
      <c r="P72" s="204"/>
      <c r="Q72" s="93"/>
      <c r="R72" s="92"/>
      <c r="S72" s="93"/>
      <c r="T72" s="92"/>
      <c r="U72" s="93"/>
      <c r="V72" s="92"/>
      <c r="W72" s="93"/>
      <c r="X72" s="92"/>
      <c r="Y72" s="93"/>
      <c r="Z72" s="92"/>
      <c r="AA72" s="93"/>
    </row>
    <row r="73" ht="10.5" customHeight="1">
      <c r="B73" s="167"/>
      <c r="C73" s="167"/>
      <c r="D73" s="167"/>
      <c r="E73" s="167"/>
      <c r="F73" s="167"/>
      <c r="G73" s="52"/>
      <c r="H73" s="53"/>
      <c r="I73" s="53"/>
      <c r="J73" s="170"/>
      <c r="K73" s="53"/>
      <c r="L73" s="53"/>
      <c r="M73" s="170"/>
      <c r="N73" s="170"/>
      <c r="O73" s="170"/>
      <c r="P73" s="204"/>
      <c r="Q73" s="93"/>
      <c r="R73" s="92"/>
      <c r="S73" s="93"/>
      <c r="T73" s="92"/>
      <c r="U73" s="93"/>
      <c r="V73" s="92"/>
      <c r="W73" s="93"/>
      <c r="X73" s="92"/>
      <c r="Y73" s="93"/>
      <c r="Z73" s="92"/>
      <c r="AA73" s="93"/>
    </row>
    <row r="74" ht="10.5" customHeight="1">
      <c r="B74" s="167"/>
      <c r="C74" s="167"/>
      <c r="D74" s="167"/>
      <c r="E74" s="167"/>
      <c r="F74" s="167"/>
      <c r="G74" s="52"/>
      <c r="H74" s="53"/>
      <c r="I74" s="53"/>
      <c r="J74" s="170"/>
      <c r="K74" s="53"/>
      <c r="L74" s="53"/>
      <c r="M74" s="170"/>
      <c r="N74" s="170"/>
      <c r="O74" s="170"/>
      <c r="P74" s="204"/>
      <c r="Q74" s="93"/>
      <c r="R74" s="92"/>
      <c r="S74" s="93"/>
      <c r="T74" s="92"/>
      <c r="U74" s="93"/>
      <c r="V74" s="92"/>
      <c r="W74" s="93"/>
      <c r="X74" s="92"/>
      <c r="Y74" s="93"/>
      <c r="Z74" s="92"/>
      <c r="AA74" s="93"/>
    </row>
    <row r="75" ht="10.5" customHeight="1">
      <c r="B75" s="167"/>
      <c r="C75" s="167"/>
      <c r="D75" s="167"/>
      <c r="E75" s="167"/>
      <c r="F75" s="167"/>
      <c r="G75" s="52"/>
      <c r="H75" s="53"/>
      <c r="I75" s="53"/>
      <c r="J75" s="170"/>
      <c r="K75" s="53"/>
      <c r="L75" s="53"/>
      <c r="M75" s="170"/>
      <c r="N75" s="170"/>
      <c r="O75" s="170"/>
      <c r="P75" s="204"/>
      <c r="Q75" s="93"/>
      <c r="R75" s="92"/>
      <c r="S75" s="93"/>
      <c r="T75" s="92"/>
      <c r="U75" s="93"/>
      <c r="V75" s="92"/>
      <c r="W75" s="93"/>
      <c r="X75" s="92"/>
      <c r="Y75" s="93"/>
      <c r="Z75" s="92"/>
      <c r="AA75" s="93"/>
    </row>
    <row r="76" ht="10.5" customHeight="1">
      <c r="B76" s="167"/>
      <c r="C76" s="167"/>
      <c r="D76" s="167"/>
      <c r="E76" s="167"/>
      <c r="F76" s="167"/>
      <c r="G76" s="52"/>
      <c r="H76" s="53"/>
      <c r="I76" s="53"/>
      <c r="J76" s="170"/>
      <c r="K76" s="53"/>
      <c r="L76" s="53"/>
      <c r="M76" s="170"/>
      <c r="N76" s="170"/>
      <c r="O76" s="170"/>
      <c r="P76" s="204"/>
      <c r="Q76" s="93"/>
      <c r="R76" s="92"/>
      <c r="S76" s="93"/>
      <c r="T76" s="92"/>
      <c r="U76" s="93"/>
      <c r="V76" s="92"/>
      <c r="W76" s="93"/>
      <c r="X76" s="92"/>
      <c r="Y76" s="93"/>
      <c r="Z76" s="92"/>
      <c r="AA76" s="93"/>
    </row>
    <row r="77" ht="10.5" customHeight="1">
      <c r="B77" s="167"/>
      <c r="C77" s="167"/>
      <c r="D77" s="167"/>
      <c r="E77" s="167"/>
      <c r="F77" s="167"/>
      <c r="G77" s="52"/>
      <c r="H77" s="53"/>
      <c r="I77" s="53"/>
      <c r="J77" s="170"/>
      <c r="K77" s="53"/>
      <c r="L77" s="53"/>
      <c r="M77" s="170"/>
      <c r="N77" s="170"/>
      <c r="O77" s="170"/>
      <c r="P77" s="204"/>
      <c r="Q77" s="93"/>
      <c r="R77" s="92"/>
      <c r="S77" s="93"/>
      <c r="T77" s="92"/>
      <c r="U77" s="93"/>
      <c r="V77" s="92"/>
      <c r="W77" s="93"/>
      <c r="X77" s="92"/>
      <c r="Y77" s="93"/>
      <c r="Z77" s="92"/>
      <c r="AA77" s="93"/>
    </row>
    <row r="78" ht="10.5" customHeight="1">
      <c r="B78" s="167"/>
      <c r="C78" s="167"/>
      <c r="D78" s="167"/>
      <c r="E78" s="167"/>
      <c r="F78" s="167"/>
      <c r="G78" s="52"/>
      <c r="H78" s="53"/>
      <c r="I78" s="53"/>
      <c r="J78" s="170"/>
      <c r="K78" s="53"/>
      <c r="L78" s="53"/>
      <c r="M78" s="170"/>
      <c r="N78" s="170"/>
      <c r="O78" s="170"/>
      <c r="P78" s="204"/>
      <c r="Q78" s="93"/>
      <c r="R78" s="92"/>
      <c r="S78" s="93"/>
      <c r="T78" s="92"/>
      <c r="U78" s="93"/>
      <c r="V78" s="92"/>
      <c r="W78" s="93"/>
      <c r="X78" s="92"/>
      <c r="Y78" s="93"/>
      <c r="Z78" s="92"/>
      <c r="AA78" s="93"/>
    </row>
    <row r="79" ht="10.5" customHeight="1">
      <c r="B79" s="167"/>
      <c r="C79" s="167"/>
      <c r="D79" s="167"/>
      <c r="E79" s="167"/>
      <c r="F79" s="167"/>
      <c r="G79" s="52"/>
      <c r="H79" s="53"/>
      <c r="I79" s="53"/>
      <c r="J79" s="170"/>
      <c r="K79" s="53"/>
      <c r="L79" s="53"/>
      <c r="M79" s="170"/>
      <c r="N79" s="170"/>
      <c r="O79" s="170"/>
      <c r="P79" s="204"/>
      <c r="Q79" s="93"/>
      <c r="R79" s="92"/>
      <c r="S79" s="93"/>
      <c r="T79" s="92"/>
      <c r="U79" s="93"/>
      <c r="V79" s="92"/>
      <c r="W79" s="93"/>
      <c r="X79" s="92"/>
      <c r="Y79" s="93"/>
      <c r="Z79" s="92"/>
      <c r="AA79" s="93"/>
    </row>
    <row r="80" ht="10.5" customHeight="1">
      <c r="B80" s="167"/>
      <c r="C80" s="167"/>
      <c r="D80" s="167"/>
      <c r="E80" s="167"/>
      <c r="F80" s="167"/>
      <c r="G80" s="52"/>
      <c r="H80" s="53"/>
      <c r="I80" s="53"/>
      <c r="J80" s="170"/>
      <c r="K80" s="53"/>
      <c r="L80" s="53"/>
      <c r="M80" s="170"/>
      <c r="N80" s="170"/>
      <c r="O80" s="170"/>
      <c r="P80" s="204"/>
      <c r="Q80" s="93"/>
      <c r="R80" s="92"/>
      <c r="S80" s="93"/>
      <c r="T80" s="92"/>
      <c r="U80" s="93"/>
      <c r="V80" s="92"/>
      <c r="W80" s="93"/>
      <c r="X80" s="92"/>
      <c r="Y80" s="93"/>
      <c r="Z80" s="92"/>
      <c r="AA80" s="93"/>
    </row>
    <row r="81" ht="10.5" customHeight="1">
      <c r="B81" s="167"/>
      <c r="C81" s="167"/>
      <c r="D81" s="167"/>
      <c r="E81" s="167"/>
      <c r="F81" s="167"/>
      <c r="G81" s="52"/>
      <c r="H81" s="53"/>
      <c r="I81" s="53"/>
      <c r="J81" s="170"/>
      <c r="K81" s="53"/>
      <c r="L81" s="53"/>
      <c r="M81" s="170"/>
      <c r="N81" s="170"/>
      <c r="O81" s="170"/>
      <c r="P81" s="204"/>
      <c r="Q81" s="93"/>
      <c r="R81" s="92"/>
      <c r="S81" s="93"/>
      <c r="T81" s="92"/>
      <c r="U81" s="93"/>
      <c r="V81" s="92"/>
      <c r="W81" s="93"/>
      <c r="X81" s="92"/>
      <c r="Y81" s="93"/>
      <c r="Z81" s="92"/>
      <c r="AA81" s="93"/>
    </row>
    <row r="82" ht="10.5" customHeight="1">
      <c r="B82" s="167"/>
      <c r="C82" s="167"/>
      <c r="D82" s="167"/>
      <c r="E82" s="167"/>
      <c r="F82" s="167"/>
      <c r="G82" s="52"/>
      <c r="H82" s="53"/>
      <c r="I82" s="53"/>
      <c r="J82" s="170"/>
      <c r="K82" s="53"/>
      <c r="L82" s="53"/>
      <c r="M82" s="170"/>
      <c r="N82" s="170"/>
      <c r="O82" s="170"/>
      <c r="P82" s="204"/>
      <c r="Q82" s="93"/>
      <c r="R82" s="92"/>
      <c r="S82" s="93"/>
      <c r="T82" s="92"/>
      <c r="U82" s="93"/>
      <c r="V82" s="92"/>
      <c r="W82" s="93"/>
      <c r="X82" s="92"/>
      <c r="Y82" s="93"/>
      <c r="Z82" s="92"/>
      <c r="AA82" s="93"/>
    </row>
    <row r="83" ht="10.5" customHeight="1">
      <c r="B83" s="167"/>
      <c r="C83" s="167"/>
      <c r="D83" s="167"/>
      <c r="E83" s="167"/>
      <c r="F83" s="167"/>
      <c r="G83" s="52"/>
      <c r="H83" s="53"/>
      <c r="I83" s="53"/>
      <c r="J83" s="170"/>
      <c r="K83" s="53"/>
      <c r="L83" s="53"/>
      <c r="M83" s="170"/>
      <c r="N83" s="170"/>
      <c r="O83" s="170"/>
      <c r="P83" s="204"/>
      <c r="Q83" s="93"/>
      <c r="R83" s="92"/>
      <c r="S83" s="93"/>
      <c r="T83" s="92"/>
      <c r="U83" s="93"/>
      <c r="V83" s="92"/>
      <c r="W83" s="93"/>
      <c r="X83" s="92"/>
      <c r="Y83" s="93"/>
      <c r="Z83" s="92"/>
      <c r="AA83" s="93"/>
    </row>
    <row r="84" ht="10.5" customHeight="1">
      <c r="B84" s="167"/>
      <c r="C84" s="167"/>
      <c r="D84" s="167"/>
      <c r="E84" s="167"/>
      <c r="F84" s="167"/>
      <c r="G84" s="52"/>
      <c r="H84" s="53"/>
      <c r="I84" s="53"/>
      <c r="J84" s="170"/>
      <c r="K84" s="53"/>
      <c r="L84" s="53"/>
      <c r="M84" s="170"/>
      <c r="N84" s="170"/>
      <c r="O84" s="170"/>
      <c r="P84" s="204"/>
      <c r="Q84" s="93"/>
      <c r="R84" s="92"/>
      <c r="S84" s="93"/>
      <c r="T84" s="92"/>
      <c r="U84" s="93"/>
      <c r="V84" s="92"/>
      <c r="W84" s="93"/>
      <c r="X84" s="92"/>
      <c r="Y84" s="93"/>
      <c r="Z84" s="92"/>
      <c r="AA84" s="93"/>
    </row>
    <row r="85" ht="10.5" customHeight="1">
      <c r="B85" s="167"/>
      <c r="C85" s="167"/>
      <c r="D85" s="167"/>
      <c r="E85" s="167"/>
      <c r="F85" s="167"/>
      <c r="G85" s="52"/>
      <c r="H85" s="53"/>
      <c r="I85" s="53"/>
      <c r="J85" s="170"/>
      <c r="K85" s="53"/>
      <c r="L85" s="53"/>
      <c r="M85" s="170"/>
      <c r="N85" s="170"/>
      <c r="O85" s="170"/>
      <c r="P85" s="204"/>
      <c r="Q85" s="93"/>
      <c r="R85" s="92"/>
      <c r="S85" s="93"/>
      <c r="T85" s="92"/>
      <c r="U85" s="93"/>
      <c r="V85" s="92"/>
      <c r="W85" s="93"/>
      <c r="X85" s="92"/>
      <c r="Y85" s="93"/>
      <c r="Z85" s="92"/>
      <c r="AA85" s="93"/>
    </row>
    <row r="86" ht="10.5" customHeight="1">
      <c r="B86" s="167"/>
      <c r="C86" s="167"/>
      <c r="D86" s="167"/>
      <c r="E86" s="167"/>
      <c r="F86" s="167"/>
      <c r="G86" s="52"/>
      <c r="H86" s="53"/>
      <c r="I86" s="53"/>
      <c r="J86" s="170"/>
      <c r="K86" s="53"/>
      <c r="L86" s="53"/>
      <c r="M86" s="170"/>
      <c r="N86" s="170"/>
      <c r="O86" s="170"/>
      <c r="P86" s="204"/>
      <c r="Q86" s="93"/>
      <c r="R86" s="92"/>
      <c r="S86" s="93"/>
      <c r="T86" s="92"/>
      <c r="U86" s="93"/>
      <c r="V86" s="92"/>
      <c r="W86" s="93"/>
      <c r="X86" s="92"/>
      <c r="Y86" s="93"/>
      <c r="Z86" s="92"/>
      <c r="AA86" s="93"/>
    </row>
    <row r="87" ht="10.5" customHeight="1">
      <c r="B87" s="167"/>
      <c r="C87" s="167"/>
      <c r="D87" s="167"/>
      <c r="E87" s="167"/>
      <c r="F87" s="167"/>
      <c r="G87" s="52"/>
      <c r="H87" s="53"/>
      <c r="I87" s="53"/>
      <c r="J87" s="170"/>
      <c r="K87" s="53"/>
      <c r="L87" s="53"/>
      <c r="M87" s="170"/>
      <c r="N87" s="170"/>
      <c r="O87" s="170"/>
      <c r="P87" s="204"/>
      <c r="Q87" s="93"/>
      <c r="R87" s="92"/>
      <c r="S87" s="93"/>
      <c r="T87" s="92"/>
      <c r="U87" s="93"/>
      <c r="V87" s="92"/>
      <c r="W87" s="93"/>
      <c r="X87" s="92"/>
      <c r="Y87" s="93"/>
      <c r="Z87" s="92"/>
      <c r="AA87" s="93"/>
    </row>
    <row r="88" ht="10.5" customHeight="1">
      <c r="B88" s="167"/>
      <c r="C88" s="167"/>
      <c r="D88" s="167"/>
      <c r="E88" s="167"/>
      <c r="F88" s="167"/>
      <c r="G88" s="52"/>
      <c r="H88" s="53"/>
      <c r="I88" s="53"/>
      <c r="J88" s="170"/>
      <c r="K88" s="53"/>
      <c r="L88" s="53"/>
      <c r="M88" s="170"/>
      <c r="N88" s="170"/>
      <c r="O88" s="170"/>
      <c r="P88" s="204"/>
      <c r="Q88" s="93"/>
      <c r="R88" s="92"/>
      <c r="S88" s="93"/>
      <c r="T88" s="92"/>
      <c r="U88" s="93"/>
      <c r="V88" s="92"/>
      <c r="W88" s="93"/>
      <c r="X88" s="92"/>
      <c r="Y88" s="93"/>
      <c r="Z88" s="92"/>
      <c r="AA88" s="93"/>
    </row>
    <row r="89" ht="10.5" customHeight="1">
      <c r="B89" s="167"/>
      <c r="C89" s="167"/>
      <c r="D89" s="167"/>
      <c r="E89" s="167"/>
      <c r="F89" s="167"/>
      <c r="G89" s="52"/>
      <c r="H89" s="53"/>
      <c r="I89" s="53"/>
      <c r="J89" s="170"/>
      <c r="K89" s="53"/>
      <c r="L89" s="53"/>
      <c r="M89" s="170"/>
      <c r="N89" s="170"/>
      <c r="O89" s="170"/>
      <c r="P89" s="204"/>
      <c r="Q89" s="93"/>
      <c r="R89" s="92"/>
      <c r="S89" s="93"/>
      <c r="T89" s="92"/>
      <c r="U89" s="93"/>
      <c r="V89" s="92"/>
      <c r="W89" s="93"/>
      <c r="X89" s="92"/>
      <c r="Y89" s="93"/>
      <c r="Z89" s="92"/>
      <c r="AA89" s="93"/>
    </row>
    <row r="90" ht="10.5" customHeight="1">
      <c r="B90" s="167"/>
      <c r="C90" s="167"/>
      <c r="D90" s="167"/>
      <c r="E90" s="167"/>
      <c r="F90" s="167"/>
      <c r="G90" s="52"/>
      <c r="H90" s="53"/>
      <c r="I90" s="53"/>
      <c r="J90" s="170"/>
      <c r="K90" s="53"/>
      <c r="L90" s="53"/>
      <c r="M90" s="170"/>
      <c r="N90" s="170"/>
      <c r="O90" s="170"/>
      <c r="P90" s="204"/>
      <c r="Q90" s="93"/>
      <c r="R90" s="92"/>
      <c r="S90" s="93"/>
      <c r="T90" s="92"/>
      <c r="U90" s="93"/>
      <c r="V90" s="92"/>
      <c r="W90" s="93"/>
      <c r="X90" s="92"/>
      <c r="Y90" s="93"/>
      <c r="Z90" s="92"/>
      <c r="AA90" s="93"/>
    </row>
    <row r="91" ht="10.5" customHeight="1">
      <c r="B91" s="167"/>
      <c r="C91" s="167"/>
      <c r="D91" s="167"/>
      <c r="E91" s="167"/>
      <c r="F91" s="167"/>
      <c r="G91" s="52"/>
      <c r="H91" s="53"/>
      <c r="I91" s="53"/>
      <c r="J91" s="170"/>
      <c r="K91" s="53"/>
      <c r="L91" s="53"/>
      <c r="M91" s="170"/>
      <c r="N91" s="170"/>
      <c r="O91" s="170"/>
      <c r="P91" s="204"/>
      <c r="Q91" s="93"/>
      <c r="R91" s="92"/>
      <c r="S91" s="93"/>
      <c r="T91" s="92"/>
      <c r="U91" s="93"/>
      <c r="V91" s="92"/>
      <c r="W91" s="93"/>
      <c r="X91" s="92"/>
      <c r="Y91" s="93"/>
      <c r="Z91" s="92"/>
      <c r="AA91" s="93"/>
    </row>
    <row r="92" ht="10.5" customHeight="1">
      <c r="B92" s="167"/>
      <c r="C92" s="167"/>
      <c r="D92" s="167"/>
      <c r="E92" s="167"/>
      <c r="F92" s="167"/>
      <c r="G92" s="52"/>
      <c r="H92" s="53"/>
      <c r="I92" s="53"/>
      <c r="J92" s="170"/>
      <c r="K92" s="53"/>
      <c r="L92" s="53"/>
      <c r="M92" s="170"/>
      <c r="N92" s="170"/>
      <c r="O92" s="170"/>
      <c r="P92" s="204"/>
      <c r="Q92" s="93"/>
      <c r="R92" s="92"/>
      <c r="S92" s="93"/>
      <c r="T92" s="92"/>
      <c r="U92" s="93"/>
      <c r="V92" s="92"/>
      <c r="W92" s="93"/>
      <c r="X92" s="92"/>
      <c r="Y92" s="93"/>
      <c r="Z92" s="92"/>
      <c r="AA92" s="93"/>
    </row>
    <row r="93" ht="10.5" customHeight="1">
      <c r="B93" s="167"/>
      <c r="C93" s="167"/>
      <c r="D93" s="167"/>
      <c r="E93" s="167"/>
      <c r="F93" s="167"/>
      <c r="G93" s="52"/>
      <c r="H93" s="53"/>
      <c r="I93" s="53"/>
      <c r="J93" s="170"/>
      <c r="K93" s="53"/>
      <c r="L93" s="53"/>
      <c r="M93" s="170"/>
      <c r="N93" s="170"/>
      <c r="O93" s="170"/>
      <c r="P93" s="204"/>
      <c r="Q93" s="93"/>
      <c r="R93" s="92"/>
      <c r="S93" s="93"/>
      <c r="T93" s="92"/>
      <c r="U93" s="93"/>
      <c r="V93" s="92"/>
      <c r="W93" s="93"/>
      <c r="X93" s="92"/>
      <c r="Y93" s="93"/>
      <c r="Z93" s="92"/>
      <c r="AA93" s="93"/>
    </row>
    <row r="94" ht="10.5" customHeight="1">
      <c r="B94" s="167"/>
      <c r="C94" s="167"/>
      <c r="D94" s="167"/>
      <c r="E94" s="167"/>
      <c r="F94" s="167"/>
      <c r="G94" s="52"/>
      <c r="H94" s="53"/>
      <c r="I94" s="53"/>
      <c r="J94" s="170"/>
      <c r="K94" s="53"/>
      <c r="L94" s="53"/>
      <c r="M94" s="170"/>
      <c r="N94" s="170"/>
      <c r="O94" s="170"/>
      <c r="P94" s="204"/>
      <c r="Q94" s="93"/>
      <c r="R94" s="92"/>
      <c r="S94" s="93"/>
      <c r="T94" s="92"/>
      <c r="U94" s="93"/>
      <c r="V94" s="92"/>
      <c r="W94" s="93"/>
      <c r="X94" s="92"/>
      <c r="Y94" s="93"/>
      <c r="Z94" s="92"/>
      <c r="AA94" s="93"/>
    </row>
    <row r="95" ht="10.5" customHeight="1">
      <c r="B95" s="167"/>
      <c r="C95" s="167"/>
      <c r="D95" s="167"/>
      <c r="E95" s="167"/>
      <c r="F95" s="167"/>
      <c r="G95" s="52"/>
      <c r="H95" s="53"/>
      <c r="I95" s="53"/>
      <c r="J95" s="170"/>
      <c r="K95" s="53"/>
      <c r="L95" s="53"/>
      <c r="M95" s="170"/>
      <c r="N95" s="170"/>
      <c r="O95" s="170"/>
      <c r="P95" s="204"/>
      <c r="Q95" s="93"/>
      <c r="R95" s="92"/>
      <c r="S95" s="93"/>
      <c r="T95" s="92"/>
      <c r="U95" s="93"/>
      <c r="V95" s="92"/>
      <c r="W95" s="93"/>
      <c r="X95" s="92"/>
      <c r="Y95" s="93"/>
      <c r="Z95" s="92"/>
      <c r="AA95" s="93"/>
    </row>
    <row r="96" ht="10.5" customHeight="1">
      <c r="G96" s="52"/>
    </row>
    <row r="97" ht="10.5" customHeight="1">
      <c r="G97" s="52"/>
    </row>
    <row r="98" ht="10.5" customHeight="1">
      <c r="G98" s="52"/>
    </row>
    <row r="99" ht="10.5" customHeight="1"/>
    <row r="100" ht="10.5" customHeight="1">
      <c r="B100" s="76"/>
      <c r="G100" s="3"/>
    </row>
    <row r="101" ht="10.5" customHeight="1">
      <c r="B101" s="76"/>
      <c r="G101" s="76"/>
      <c r="H101" s="76"/>
      <c r="I101" s="3"/>
      <c r="J101" s="76"/>
      <c r="K101" s="76"/>
    </row>
    <row r="102" ht="10.5" customHeight="1">
      <c r="B102" s="76"/>
      <c r="G102" s="8"/>
      <c r="H102" s="3"/>
      <c r="I102" s="3"/>
      <c r="J102" s="3"/>
      <c r="K102" s="3"/>
    </row>
    <row r="103" ht="10.5" customHeight="1">
      <c r="B103" s="76"/>
      <c r="G103" s="8"/>
      <c r="H103" s="3"/>
      <c r="I103" s="3"/>
      <c r="J103" s="3"/>
      <c r="K103" s="3"/>
    </row>
    <row r="104" ht="10.5" customHeight="1">
      <c r="B104" s="76"/>
      <c r="G104" s="76"/>
      <c r="H104" s="76"/>
      <c r="J104" s="76"/>
      <c r="K104" s="76"/>
    </row>
    <row r="105" ht="10.5" customHeight="1">
      <c r="B105" s="76"/>
    </row>
    <row r="106" ht="10.5" customHeight="1">
      <c r="B106" s="76"/>
      <c r="G106" s="76"/>
      <c r="H106" s="76"/>
      <c r="J106" s="76"/>
      <c r="K106" s="76"/>
    </row>
    <row r="107" ht="10.5" customHeight="1"/>
    <row r="108" ht="10.5" customHeight="1">
      <c r="B108" s="76"/>
      <c r="G108" s="76"/>
      <c r="H108" s="76"/>
      <c r="J108" s="76"/>
      <c r="K108" s="76"/>
    </row>
    <row r="109" ht="10.5" customHeight="1">
      <c r="B109" s="76"/>
      <c r="G109" s="76"/>
      <c r="H109" s="76"/>
      <c r="J109" s="76"/>
      <c r="K109" s="76"/>
    </row>
    <row r="110" ht="10.5" customHeight="1">
      <c r="B110" s="76"/>
      <c r="G110" s="8"/>
      <c r="H110" s="76"/>
      <c r="J110" s="76"/>
      <c r="K110" s="76"/>
    </row>
    <row r="111" ht="10.5" customHeight="1">
      <c r="B111" s="76"/>
      <c r="G111" s="8"/>
      <c r="H111" s="76"/>
      <c r="J111" s="76"/>
      <c r="K111" s="76"/>
    </row>
    <row r="112" ht="10.5" customHeight="1">
      <c r="B112" s="76"/>
      <c r="G112" s="76"/>
      <c r="H112" s="76"/>
      <c r="J112" s="76"/>
      <c r="K112" s="76"/>
    </row>
    <row r="113" ht="10.5" customHeight="1">
      <c r="B113" s="76"/>
    </row>
    <row r="114" ht="10.5" customHeight="1">
      <c r="B114" s="76"/>
      <c r="G114" s="76"/>
      <c r="H114" s="76"/>
      <c r="J114" s="76"/>
      <c r="K114" s="76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>
      <c r="F121" s="3"/>
    </row>
    <row r="122" ht="10.5" customHeight="1">
      <c r="F122" s="3"/>
    </row>
    <row r="123" ht="10.5" customHeight="1">
      <c r="F123" s="3"/>
    </row>
    <row r="124" ht="10.5" customHeight="1">
      <c r="F124" s="3"/>
      <c r="H124" s="3"/>
      <c r="I124" s="3"/>
    </row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3">
    <mergeCell ref="B7:Q7"/>
    <mergeCell ref="Q8:Q10"/>
    <mergeCell ref="B17:F17"/>
    <mergeCell ref="G8:I9"/>
    <mergeCell ref="J8:L9"/>
    <mergeCell ref="B12:F12"/>
    <mergeCell ref="B13:F13"/>
    <mergeCell ref="B14:F14"/>
    <mergeCell ref="B15:F15"/>
    <mergeCell ref="B16:F16"/>
    <mergeCell ref="B8:F11"/>
    <mergeCell ref="M8:N10"/>
    <mergeCell ref="O8:P10"/>
  </mergeCells>
  <conditionalFormatting sqref="G12:G16">
    <cfRule type="colorScale" priority="14">
      <colorScale>
        <cfvo type="min"/>
        <cfvo type="max"/>
        <color rgb="FFFCFCFF"/>
        <color rgb="FF63BE7B"/>
      </colorScale>
    </cfRule>
  </conditionalFormatting>
  <conditionalFormatting sqref="G26:G43">
    <cfRule type="colorScale" priority="7">
      <colorScale>
        <cfvo type="min"/>
        <cfvo type="max"/>
        <color rgb="FFFCFCFF"/>
        <color rgb="FF63BE7B"/>
      </colorScale>
    </cfRule>
  </conditionalFormatting>
  <conditionalFormatting sqref="H12:H16">
    <cfRule type="colorScale" priority="13">
      <colorScale>
        <cfvo type="min"/>
        <cfvo type="max"/>
        <color rgb="FFFCFCFF"/>
        <color rgb="FF63BE7B"/>
      </colorScale>
    </cfRule>
  </conditionalFormatting>
  <conditionalFormatting sqref="H26:H43">
    <cfRule type="colorScale" priority="6">
      <colorScale>
        <cfvo type="min"/>
        <cfvo type="max"/>
        <color rgb="FFFCFCFF"/>
        <color rgb="FF63BE7B"/>
      </colorScale>
    </cfRule>
  </conditionalFormatting>
  <conditionalFormatting sqref="J12:J16">
    <cfRule type="colorScale" priority="12">
      <colorScale>
        <cfvo type="min"/>
        <cfvo type="max"/>
        <color rgb="FFFCFCFF"/>
        <color rgb="FF63BE7B"/>
      </colorScale>
    </cfRule>
  </conditionalFormatting>
  <conditionalFormatting sqref="J26:J43">
    <cfRule type="colorScale" priority="5">
      <colorScale>
        <cfvo type="min"/>
        <cfvo type="max"/>
        <color rgb="FFFCFCFF"/>
        <color rgb="FF63BE7B"/>
      </colorScale>
    </cfRule>
  </conditionalFormatting>
  <conditionalFormatting sqref="K12:K16">
    <cfRule type="colorScale" priority="11">
      <colorScale>
        <cfvo type="min"/>
        <cfvo type="max"/>
        <color rgb="FFFCFCFF"/>
        <color rgb="FF63BE7B"/>
      </colorScale>
    </cfRule>
  </conditionalFormatting>
  <conditionalFormatting sqref="K26:K43">
    <cfRule type="colorScale" priority="4">
      <colorScale>
        <cfvo type="min"/>
        <cfvo type="max"/>
        <color rgb="FFFCFCFF"/>
        <color rgb="FF63BE7B"/>
      </colorScale>
    </cfRule>
  </conditionalFormatting>
  <conditionalFormatting sqref="N12:N16">
    <cfRule type="colorScale" priority="10">
      <colorScale>
        <cfvo type="min"/>
        <cfvo type="max"/>
        <color rgb="FFFCFCFF"/>
        <color rgb="FF63BE7B"/>
      </colorScale>
    </cfRule>
  </conditionalFormatting>
  <conditionalFormatting sqref="N26:N43">
    <cfRule type="colorScale" priority="3">
      <colorScale>
        <cfvo type="min"/>
        <cfvo type="max"/>
        <color rgb="FFFCFCFF"/>
        <color rgb="FF63BE7B"/>
      </colorScale>
    </cfRule>
  </conditionalFormatting>
  <conditionalFormatting sqref="P12:P16">
    <cfRule type="colorScale" priority="9">
      <colorScale>
        <cfvo type="min"/>
        <cfvo type="max"/>
        <color rgb="FFFCFCFF"/>
        <color rgb="FF63BE7B"/>
      </colorScale>
    </cfRule>
  </conditionalFormatting>
  <conditionalFormatting sqref="P26:P43">
    <cfRule type="colorScale" priority="2">
      <colorScale>
        <cfvo type="min"/>
        <cfvo type="max"/>
        <color rgb="FFFCFCFF"/>
        <color rgb="FF63BE7B"/>
      </colorScale>
    </cfRule>
  </conditionalFormatting>
  <conditionalFormatting sqref="Q12:Q16">
    <cfRule type="colorScale" priority="8">
      <colorScale>
        <cfvo type="min"/>
        <cfvo type="max"/>
        <color rgb="FFFCFCFF"/>
        <color rgb="FF63BE7B"/>
      </colorScale>
    </cfRule>
  </conditionalFormatting>
  <conditionalFormatting sqref="Q26:Q43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4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7.42578125" hidden="0" customWidth="1"/>
  </cols>
  <sheetData>
    <row r="1" ht="10.5" customHeight="1">
      <c r="A1" s="3"/>
      <c r="I1" s="102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G2" s="41"/>
      <c r="H2" s="41"/>
      <c r="I2" s="102"/>
    </row>
    <row r="3" ht="10.5" customHeight="1">
      <c r="B3" s="39"/>
      <c r="C3" s="39"/>
      <c r="D3" s="39"/>
      <c r="E3" s="39"/>
      <c r="F3" s="39"/>
      <c r="G3" s="39"/>
      <c r="H3" s="39"/>
      <c r="I3" s="217"/>
      <c r="J3" s="39"/>
      <c r="K3" s="39"/>
      <c r="L3" s="39"/>
      <c r="M3" s="39"/>
      <c r="N3" s="39"/>
      <c r="O3" s="39"/>
      <c r="P3" s="39"/>
    </row>
    <row r="4" ht="10.5" customHeight="1">
      <c r="A4" s="98"/>
      <c r="B4" s="97"/>
      <c r="C4" s="249"/>
      <c r="D4" s="249"/>
      <c r="E4" s="249"/>
      <c r="F4" s="249"/>
      <c r="G4" s="249"/>
      <c r="H4" s="249"/>
      <c r="I4" s="216"/>
      <c r="J4" s="216"/>
      <c r="K4" s="216"/>
      <c r="L4" s="216"/>
      <c r="M4" s="216"/>
      <c r="N4" s="216"/>
      <c r="O4" s="216"/>
      <c r="P4" s="216"/>
    </row>
    <row r="5" ht="10.5" customHeight="1">
      <c r="A5" s="98"/>
      <c r="B5" s="97" t="str">
        <f>Índice!$B$16</f>
        <v>1.1.1.2. Perfil del resisente por sexo, edad y grado en centros de atención a personas mayores</v>
      </c>
      <c r="C5" s="97"/>
      <c r="D5" s="97"/>
      <c r="E5" s="97"/>
      <c r="F5" s="97"/>
      <c r="G5" s="97"/>
      <c r="H5" s="97"/>
      <c r="L5" s="169"/>
      <c r="U5" s="97"/>
      <c r="V5" s="97"/>
      <c r="W5" s="97"/>
      <c r="X5" s="97"/>
      <c r="Y5" s="97"/>
    </row>
    <row r="6" ht="10.5" customHeight="1">
      <c r="A6" s="98"/>
      <c r="B6" s="97"/>
      <c r="C6" s="97"/>
      <c r="D6" s="97"/>
      <c r="E6" s="97"/>
      <c r="F6" s="97"/>
      <c r="G6" s="97"/>
      <c r="H6" s="97"/>
      <c r="L6" s="169"/>
      <c r="U6" s="97"/>
      <c r="V6" s="97"/>
    </row>
    <row r="7" ht="10.5" customHeight="1">
      <c r="A7" s="72"/>
      <c r="B7" s="154" t="s">
        <v>122</v>
      </c>
      <c r="C7" s="155"/>
      <c r="D7" s="155"/>
      <c r="E7" s="155"/>
      <c r="F7" s="155"/>
      <c r="G7" s="155"/>
      <c r="H7" s="155"/>
      <c r="I7" s="155"/>
      <c r="J7" s="155"/>
      <c r="K7" s="156"/>
      <c r="M7" s="215"/>
      <c r="N7" s="215"/>
      <c r="O7" s="215"/>
      <c r="T7" s="94"/>
      <c r="U7" s="94"/>
    </row>
    <row r="8" ht="10.5" customHeight="1">
      <c r="B8" s="198" t="s">
        <v>42</v>
      </c>
      <c r="C8" s="199"/>
      <c r="D8" s="199"/>
      <c r="E8" s="199"/>
      <c r="F8" s="200"/>
      <c r="G8" s="227" t="s">
        <v>61</v>
      </c>
      <c r="H8" s="228"/>
      <c r="I8" s="228"/>
      <c r="J8" s="229"/>
      <c r="K8" s="224"/>
      <c r="L8" s="55"/>
      <c r="M8" s="215"/>
      <c r="N8" s="215"/>
      <c r="O8" s="215"/>
      <c r="P8" s="215"/>
      <c r="Q8" s="215"/>
      <c r="R8" s="215"/>
      <c r="S8" s="215"/>
      <c r="T8" s="73"/>
      <c r="U8" s="73"/>
    </row>
    <row r="9" ht="10.5" customHeight="1">
      <c r="B9" s="123"/>
      <c r="C9" s="122"/>
      <c r="D9" s="122"/>
      <c r="E9" s="122"/>
      <c r="F9" s="157"/>
      <c r="G9" s="230" t="s">
        <v>0</v>
      </c>
      <c r="H9" s="231"/>
      <c r="I9" s="161" t="s">
        <v>1</v>
      </c>
      <c r="J9" s="161"/>
      <c r="K9" s="136" t="s">
        <v>4</v>
      </c>
      <c r="L9" s="55"/>
      <c r="M9" s="215"/>
      <c r="N9" s="215"/>
      <c r="O9" s="215"/>
      <c r="P9" s="215"/>
      <c r="Q9" s="215"/>
      <c r="R9" s="215"/>
      <c r="S9" s="215"/>
      <c r="T9" s="73"/>
      <c r="U9" s="73"/>
    </row>
    <row r="10" ht="10.5" customHeight="1">
      <c r="B10" s="149"/>
      <c r="C10" s="150"/>
      <c r="D10" s="150"/>
      <c r="E10" s="150"/>
      <c r="F10" s="158"/>
      <c r="G10" s="108" t="s">
        <v>14</v>
      </c>
      <c r="H10" s="161" t="s">
        <v>105</v>
      </c>
      <c r="I10" s="162" t="s">
        <v>14</v>
      </c>
      <c r="J10" s="161" t="s">
        <v>105</v>
      </c>
      <c r="K10" s="181" t="s">
        <v>14</v>
      </c>
      <c r="L10" s="55"/>
      <c r="M10" s="215"/>
      <c r="N10" s="215"/>
      <c r="O10" s="215"/>
      <c r="P10" s="215"/>
      <c r="Q10" s="215"/>
      <c r="R10" s="215"/>
      <c r="S10" s="215"/>
      <c r="T10" s="73"/>
      <c r="U10" s="73"/>
    </row>
    <row r="11" ht="10.5" customHeight="1">
      <c r="A11" s="3"/>
      <c r="B11" s="151" t="s">
        <v>26</v>
      </c>
      <c r="C11" s="152"/>
      <c r="D11" s="152"/>
      <c r="E11" s="152"/>
      <c r="F11" s="153"/>
      <c r="G11" s="186" t="n">
        <v>1192</v>
      </c>
      <c r="H11" s="238" t="e">
        <f t="shared" ref="H11:H16" si="0">IF(G11=0,"-",G11/$K11)</f>
        <v>#VALUE!</v>
      </c>
      <c r="I11" s="212" t="n">
        <v>2317</v>
      </c>
      <c r="J11" s="225" t="e">
        <f>IF(I11=0,"-",I11/$K11)</f>
        <v>#VALUE!</v>
      </c>
      <c r="K11" s="245" t="e">
        <f>G11+I11</f>
        <v>#VALUE!</v>
      </c>
      <c r="L11" s="55"/>
      <c r="M11" s="215"/>
      <c r="N11" s="215"/>
      <c r="O11" s="215"/>
      <c r="P11" s="215"/>
      <c r="Q11" s="215"/>
      <c r="R11" s="215"/>
      <c r="S11" s="215"/>
    </row>
    <row r="12" ht="10.5" customHeight="1">
      <c r="A12" s="3"/>
      <c r="B12" s="140" t="s">
        <v>27</v>
      </c>
      <c r="C12" s="141"/>
      <c r="D12" s="141"/>
      <c r="E12" s="141"/>
      <c r="F12" s="142"/>
      <c r="G12" s="187" t="n">
        <v>331</v>
      </c>
      <c r="H12" s="87" t="e">
        <f t="shared" si="0"/>
        <v>#VALUE!</v>
      </c>
      <c r="I12" s="239" t="n">
        <v>472</v>
      </c>
      <c r="J12" s="87" t="e">
        <f>IF(I12=0,"-",I12/K12)</f>
        <v>#VALUE!</v>
      </c>
      <c r="K12" s="246" t="e">
        <f>G12+I12</f>
        <v>#VALUE!</v>
      </c>
      <c r="L12" s="55"/>
      <c r="M12" s="169"/>
      <c r="N12" s="215"/>
      <c r="O12" s="215"/>
      <c r="P12" s="215"/>
      <c r="Q12" s="215"/>
      <c r="R12" s="215"/>
      <c r="S12" s="215"/>
    </row>
    <row r="13" ht="10.5" customHeight="1">
      <c r="A13" s="3"/>
      <c r="B13" s="140" t="s">
        <v>25</v>
      </c>
      <c r="C13" s="141"/>
      <c r="D13" s="141"/>
      <c r="E13" s="141"/>
      <c r="F13" s="142"/>
      <c r="G13" s="187" t="n">
        <v>1175</v>
      </c>
      <c r="H13" s="87" t="e">
        <f t="shared" si="0"/>
        <v>#VALUE!</v>
      </c>
      <c r="I13" s="239" t="n">
        <v>1924</v>
      </c>
      <c r="J13" s="87" t="e">
        <f>IF(I13=0,"-",I13/$K13)</f>
        <v>#VALUE!</v>
      </c>
      <c r="K13" s="246" t="e">
        <f>G13+I13</f>
        <v>#VALUE!</v>
      </c>
      <c r="L13" s="55"/>
      <c r="M13" s="215"/>
      <c r="N13" s="215"/>
      <c r="O13" s="215"/>
      <c r="P13" s="215"/>
      <c r="Q13" s="215"/>
      <c r="R13" s="215"/>
      <c r="S13" s="215"/>
    </row>
    <row r="14" ht="10.5" customHeight="1">
      <c r="A14" s="3"/>
      <c r="B14" s="140" t="s">
        <v>28</v>
      </c>
      <c r="C14" s="141"/>
      <c r="D14" s="141"/>
      <c r="E14" s="141"/>
      <c r="F14" s="142"/>
      <c r="G14" s="187" t="n">
        <v>3142</v>
      </c>
      <c r="H14" s="87" t="e">
        <f t="shared" si="0"/>
        <v>#VALUE!</v>
      </c>
      <c r="I14" s="239" t="n">
        <v>5564</v>
      </c>
      <c r="J14" s="87" t="e">
        <f>IF(I14=0,"-",I14/$K14)</f>
        <v>#VALUE!</v>
      </c>
      <c r="K14" s="246" t="e">
        <f>G14+I14</f>
        <v>#VALUE!</v>
      </c>
      <c r="L14" s="55"/>
      <c r="M14" s="215"/>
      <c r="N14" s="215"/>
      <c r="O14" s="215"/>
      <c r="P14" s="215"/>
      <c r="Q14" s="215"/>
      <c r="R14" s="215"/>
      <c r="S14" s="215"/>
    </row>
    <row r="15" ht="10.5" customHeight="1">
      <c r="A15" s="3"/>
      <c r="B15" s="143" t="s">
        <v>29</v>
      </c>
      <c r="C15" s="144"/>
      <c r="D15" s="144"/>
      <c r="E15" s="144"/>
      <c r="F15" s="145"/>
      <c r="G15" s="187" t="n">
        <v>1774</v>
      </c>
      <c r="H15" s="87" t="e">
        <f t="shared" si="0"/>
        <v>#VALUE!</v>
      </c>
      <c r="I15" s="239" t="n">
        <v>3332</v>
      </c>
      <c r="J15" s="87" t="e">
        <f>IF(I15=0,"-",I15/$K15)</f>
        <v>#VALUE!</v>
      </c>
      <c r="K15" s="246" t="e">
        <f>G15+I15</f>
        <v>#VALUE!</v>
      </c>
      <c r="L15" s="55"/>
      <c r="M15" s="215"/>
      <c r="N15" s="215"/>
      <c r="O15" s="215"/>
      <c r="P15" s="215"/>
      <c r="Q15" s="215"/>
      <c r="R15" s="215"/>
      <c r="S15" s="215"/>
    </row>
    <row r="16" ht="10.5" customHeight="1">
      <c r="B16" s="146" t="s">
        <v>4</v>
      </c>
      <c r="C16" s="147"/>
      <c r="D16" s="147"/>
      <c r="E16" s="147"/>
      <c r="F16" s="148"/>
      <c r="G16" s="188" t="n">
        <f>SUM(G11:G15)</f>
        <v>0</v>
      </c>
      <c r="H16" s="240" t="str">
        <f t="shared" si="0"/>
        <v>-</v>
      </c>
      <c r="I16" s="241" t="n">
        <f>SUM(I11:I15)</f>
        <v>0</v>
      </c>
      <c r="J16" s="240" t="str">
        <f>IF(I16=0,"-",I16/$K16)</f>
        <v>-</v>
      </c>
      <c r="K16" s="247" t="e">
        <f>SUM(K11:K15)</f>
        <v>#VALUE!</v>
      </c>
      <c r="L16" s="243"/>
      <c r="M16" s="169"/>
      <c r="N16" s="215"/>
      <c r="O16" s="215"/>
      <c r="P16" s="215"/>
      <c r="Q16" s="215"/>
      <c r="R16" s="215"/>
      <c r="S16" s="215"/>
    </row>
    <row r="17" ht="10.5" customHeight="1">
      <c r="A17" s="72"/>
      <c r="B17" s="40" t="s">
        <v>173</v>
      </c>
      <c r="C17" s="97"/>
      <c r="D17" s="97"/>
      <c r="E17" s="97"/>
      <c r="F17" s="97"/>
      <c r="G17" s="97"/>
      <c r="H17" s="97"/>
      <c r="P17" s="59"/>
      <c r="Q17" s="215"/>
      <c r="R17" s="215"/>
      <c r="S17" s="215"/>
      <c r="T17" s="215"/>
      <c r="U17" s="94"/>
      <c r="V17" s="94"/>
    </row>
    <row r="18" ht="10.5" customHeight="1">
      <c r="A18" s="72"/>
      <c r="B18" s="97"/>
      <c r="C18" s="97"/>
      <c r="D18" s="97"/>
      <c r="E18" s="97"/>
      <c r="F18" s="97"/>
      <c r="G18" s="97"/>
      <c r="H18" s="97"/>
      <c r="I18" s="214"/>
      <c r="P18" s="59"/>
      <c r="Q18" s="215"/>
      <c r="R18" s="215"/>
      <c r="S18" s="215"/>
      <c r="T18" s="215"/>
      <c r="U18" s="94"/>
      <c r="V18" s="94"/>
    </row>
    <row r="19" ht="10.5" customHeight="1">
      <c r="B19" s="51"/>
      <c r="C19" s="51"/>
      <c r="D19" s="51"/>
      <c r="E19" s="51"/>
      <c r="F19" s="51"/>
      <c r="G19" s="51"/>
      <c r="H19" s="51"/>
      <c r="I19" s="218"/>
      <c r="J19" s="74"/>
      <c r="K19" s="74"/>
      <c r="L19" s="74"/>
      <c r="M19" s="74"/>
      <c r="N19" s="74"/>
      <c r="O19" s="74"/>
      <c r="P19" s="59"/>
      <c r="Q19" s="215"/>
      <c r="R19" s="215"/>
      <c r="S19" s="215"/>
      <c r="T19" s="215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</row>
    <row r="20" ht="10.5" customHeight="1">
      <c r="A20" s="98"/>
      <c r="B20" s="154" t="s">
        <v>122</v>
      </c>
      <c r="C20" s="155"/>
      <c r="D20" s="155"/>
      <c r="E20" s="155"/>
      <c r="F20" s="155"/>
      <c r="G20" s="155"/>
      <c r="H20" s="155"/>
      <c r="I20" s="155"/>
      <c r="J20" s="155"/>
      <c r="K20" s="155"/>
      <c r="L20" s="155"/>
      <c r="M20" s="155"/>
      <c r="N20" s="155"/>
      <c r="O20" s="155"/>
      <c r="P20" s="156"/>
      <c r="U20" s="97"/>
      <c r="V20" s="97"/>
    </row>
    <row r="21" ht="10.5" customHeight="1">
      <c r="B21" s="198" t="s">
        <v>42</v>
      </c>
      <c r="C21" s="199"/>
      <c r="D21" s="199"/>
      <c r="E21" s="199"/>
      <c r="F21" s="200"/>
      <c r="G21" s="198" t="s">
        <v>117</v>
      </c>
      <c r="H21" s="200"/>
      <c r="I21" s="192" t="s">
        <v>61</v>
      </c>
      <c r="J21" s="193"/>
      <c r="K21" s="193"/>
      <c r="L21" s="193"/>
      <c r="M21" s="193"/>
      <c r="N21" s="193"/>
      <c r="O21" s="193"/>
      <c r="P21" s="194"/>
      <c r="Q21" s="90"/>
      <c r="R21" s="89"/>
      <c r="S21" s="90"/>
      <c r="T21" s="89"/>
      <c r="U21" s="90"/>
      <c r="V21" s="89"/>
      <c r="W21" s="90"/>
      <c r="X21" s="89"/>
      <c r="Y21" s="90"/>
      <c r="Z21" s="89"/>
      <c r="AA21" s="90"/>
    </row>
    <row r="22" ht="10.5" customHeight="1">
      <c r="B22" s="123"/>
      <c r="C22" s="122"/>
      <c r="D22" s="122"/>
      <c r="E22" s="122"/>
      <c r="F22" s="157"/>
      <c r="G22" s="123"/>
      <c r="H22" s="157"/>
      <c r="I22" s="160" t="s">
        <v>72</v>
      </c>
      <c r="J22" s="161"/>
      <c r="K22" s="161" t="s">
        <v>66</v>
      </c>
      <c r="L22" s="161"/>
      <c r="M22" s="161" t="s">
        <v>73</v>
      </c>
      <c r="N22" s="161"/>
      <c r="O22" s="161" t="s">
        <v>4</v>
      </c>
      <c r="P22" s="136"/>
      <c r="Q22" s="73"/>
      <c r="R22" s="59"/>
      <c r="S22" s="58"/>
      <c r="T22" s="59"/>
      <c r="U22" s="58"/>
      <c r="V22" s="59"/>
      <c r="W22" s="58"/>
      <c r="X22" s="59"/>
      <c r="Y22" s="58"/>
      <c r="Z22" s="59"/>
      <c r="AA22" s="58"/>
      <c r="AB22" s="59"/>
      <c r="AC22" s="58"/>
    </row>
    <row r="23" ht="10.5" customHeight="1">
      <c r="B23" s="149"/>
      <c r="C23" s="150"/>
      <c r="D23" s="150"/>
      <c r="E23" s="150"/>
      <c r="F23" s="158"/>
      <c r="G23" s="149"/>
      <c r="H23" s="158"/>
      <c r="I23" s="108" t="s">
        <v>14</v>
      </c>
      <c r="J23" s="161" t="s">
        <v>105</v>
      </c>
      <c r="K23" s="162" t="s">
        <v>14</v>
      </c>
      <c r="L23" s="161" t="s">
        <v>105</v>
      </c>
      <c r="M23" s="162" t="s">
        <v>14</v>
      </c>
      <c r="N23" s="161" t="s">
        <v>105</v>
      </c>
      <c r="O23" s="162" t="s">
        <v>14</v>
      </c>
      <c r="P23" s="136" t="s">
        <v>119</v>
      </c>
      <c r="Q23" s="73"/>
      <c r="R23" s="203"/>
      <c r="S23" s="56"/>
      <c r="T23" s="57"/>
      <c r="U23" s="56"/>
      <c r="V23" s="57"/>
      <c r="W23" s="56"/>
      <c r="X23" s="57"/>
      <c r="Y23" s="56"/>
      <c r="Z23" s="57"/>
      <c r="AA23" s="56"/>
      <c r="AB23" s="57"/>
      <c r="AC23" s="56"/>
    </row>
    <row r="24" ht="10.5" customHeight="1">
      <c r="A24" s="3"/>
      <c r="B24" s="151" t="s">
        <v>26</v>
      </c>
      <c r="C24" s="152"/>
      <c r="D24" s="152"/>
      <c r="E24" s="152"/>
      <c r="F24" s="153"/>
      <c r="G24" s="151" t="s">
        <v>136</v>
      </c>
      <c r="H24" s="153"/>
      <c r="I24" s="186" t="n">
        <v>40</v>
      </c>
      <c r="J24" s="238" t="e">
        <f>IF(I24=0,"-",I24/$O24)</f>
        <v>#VALUE!</v>
      </c>
      <c r="K24" s="186" t="n">
        <v>137</v>
      </c>
      <c r="L24" s="238" t="e">
        <f t="shared" ref="L24:L42" si="1">IF(K24=0,"-",K24/$O24)</f>
        <v>#VALUE!</v>
      </c>
      <c r="M24" s="186" t="n">
        <v>398</v>
      </c>
      <c r="N24" s="225" t="e">
        <f>IF(M24=0,"-",M24/$O24)</f>
        <v>#VALUE!</v>
      </c>
      <c r="O24" s="209" t="e">
        <f>I24+K24+M24</f>
        <v>#VALUE!</v>
      </c>
      <c r="P24" s="213" t="e">
        <f>IF(O24=0,"-",O24/SUM(O$24:O$26))</f>
        <v>#VALUE!</v>
      </c>
      <c r="Q24" s="73"/>
      <c r="R24" s="203"/>
      <c r="S24" s="56"/>
      <c r="T24" s="57"/>
      <c r="U24" s="56"/>
      <c r="V24" s="57"/>
      <c r="W24" s="56"/>
      <c r="X24" s="57"/>
      <c r="Y24" s="56"/>
      <c r="Z24" s="57"/>
      <c r="AA24" s="56"/>
      <c r="AB24" s="57"/>
      <c r="AC24" s="56"/>
    </row>
    <row r="25" ht="10.5" customHeight="1">
      <c r="A25" s="3"/>
      <c r="B25" s="140"/>
      <c r="C25" s="141"/>
      <c r="D25" s="141"/>
      <c r="E25" s="141"/>
      <c r="F25" s="142"/>
      <c r="G25" s="140" t="s">
        <v>134</v>
      </c>
      <c r="H25" s="142"/>
      <c r="I25" s="164" t="n">
        <v>80</v>
      </c>
      <c r="J25" s="87" t="e">
        <f t="shared" ref="J25:J42" si="2">IF(I25=0,"-",I25/$O25)</f>
        <v>#VALUE!</v>
      </c>
      <c r="K25" s="164" t="n">
        <v>360</v>
      </c>
      <c r="L25" s="87" t="e">
        <f t="shared" si="1"/>
        <v>#VALUE!</v>
      </c>
      <c r="M25" s="164" t="n">
        <v>1004</v>
      </c>
      <c r="N25" s="87" t="e">
        <f t="shared" ref="N25:N42" si="3">IF(M25=0,"-",M25/$O25)</f>
        <v>#VALUE!</v>
      </c>
      <c r="O25" s="210" t="e">
        <f>I25+K25+M25</f>
        <v>#VALUE!</v>
      </c>
      <c r="P25" s="211" t="e">
        <f>IF(O25=0,"-",O25/SUM(O$24:O$26))</f>
        <v>#VALUE!</v>
      </c>
      <c r="Q25" s="73"/>
      <c r="R25" s="203"/>
      <c r="S25" s="56"/>
      <c r="T25" s="57"/>
      <c r="U25" s="56"/>
      <c r="V25" s="57"/>
      <c r="W25" s="56"/>
      <c r="X25" s="57"/>
      <c r="Y25" s="56"/>
      <c r="Z25" s="57"/>
      <c r="AA25" s="56"/>
      <c r="AB25" s="57"/>
      <c r="AC25" s="56"/>
    </row>
    <row r="26" ht="10.5" customHeight="1">
      <c r="A26" s="3"/>
      <c r="B26" s="143"/>
      <c r="C26" s="144"/>
      <c r="D26" s="144"/>
      <c r="E26" s="144"/>
      <c r="F26" s="145"/>
      <c r="G26" s="143" t="s">
        <v>135</v>
      </c>
      <c r="H26" s="145"/>
      <c r="I26" s="219" t="n">
        <v>40</v>
      </c>
      <c r="J26" s="220" t="e">
        <f t="shared" si="2"/>
        <v>#VALUE!</v>
      </c>
      <c r="K26" s="219" t="n">
        <v>275</v>
      </c>
      <c r="L26" s="220" t="e">
        <f t="shared" si="1"/>
        <v>#VALUE!</v>
      </c>
      <c r="M26" s="219" t="n">
        <v>1175</v>
      </c>
      <c r="N26" s="220" t="e">
        <f t="shared" si="3"/>
        <v>#VALUE!</v>
      </c>
      <c r="O26" s="222" t="e">
        <f t="shared" ref="O26:O41" si="4">I26+K26+M26</f>
        <v>#VALUE!</v>
      </c>
      <c r="P26" s="172" t="e">
        <f>IF(O26=0,"-",O26/SUM(O$24:O$26))</f>
        <v>#VALUE!</v>
      </c>
      <c r="Q26" s="73"/>
      <c r="R26" s="203"/>
      <c r="S26" s="56"/>
      <c r="T26" s="57"/>
      <c r="U26" s="56"/>
      <c r="V26" s="57"/>
      <c r="W26" s="56"/>
      <c r="X26" s="57"/>
      <c r="Y26" s="56"/>
      <c r="Z26" s="57"/>
      <c r="AA26" s="56"/>
      <c r="AB26" s="57"/>
      <c r="AC26" s="56"/>
    </row>
    <row r="27" ht="10.5" customHeight="1">
      <c r="A27" s="3"/>
      <c r="B27" s="151" t="s">
        <v>27</v>
      </c>
      <c r="C27" s="152"/>
      <c r="D27" s="152"/>
      <c r="E27" s="152"/>
      <c r="F27" s="153"/>
      <c r="G27" s="151" t="s">
        <v>136</v>
      </c>
      <c r="H27" s="153"/>
      <c r="I27" s="186" t="n">
        <v>12</v>
      </c>
      <c r="J27" s="238" t="e">
        <f t="shared" si="2"/>
        <v>#VALUE!</v>
      </c>
      <c r="K27" s="186" t="n">
        <v>38</v>
      </c>
      <c r="L27" s="238" t="e">
        <f t="shared" si="1"/>
        <v>#VALUE!</v>
      </c>
      <c r="M27" s="186" t="n">
        <v>128</v>
      </c>
      <c r="N27" s="225" t="e">
        <f t="shared" si="3"/>
        <v>#VALUE!</v>
      </c>
      <c r="O27" s="209" t="e">
        <f t="shared" si="4"/>
        <v>#VALUE!</v>
      </c>
      <c r="P27" s="213" t="e">
        <f>IF(O27=0,"-",O27/SUM(O$27:O$29))</f>
        <v>#VALUE!</v>
      </c>
      <c r="Q27" s="73"/>
      <c r="R27" s="203"/>
      <c r="S27" s="56"/>
      <c r="T27" s="57"/>
      <c r="U27" s="56"/>
      <c r="V27" s="57"/>
      <c r="W27" s="56"/>
      <c r="X27" s="57"/>
      <c r="Y27" s="56"/>
      <c r="Z27" s="57"/>
      <c r="AA27" s="56"/>
      <c r="AB27" s="57"/>
      <c r="AC27" s="56"/>
    </row>
    <row r="28" ht="10.5" customHeight="1">
      <c r="A28" s="3"/>
      <c r="B28" s="140"/>
      <c r="C28" s="141"/>
      <c r="D28" s="141"/>
      <c r="E28" s="141"/>
      <c r="F28" s="142"/>
      <c r="G28" s="140" t="s">
        <v>134</v>
      </c>
      <c r="H28" s="142"/>
      <c r="I28" s="164" t="n">
        <v>13</v>
      </c>
      <c r="J28" s="87" t="e">
        <f t="shared" si="2"/>
        <v>#VALUE!</v>
      </c>
      <c r="K28" s="164" t="n">
        <v>70</v>
      </c>
      <c r="L28" s="87" t="e">
        <f t="shared" si="1"/>
        <v>#VALUE!</v>
      </c>
      <c r="M28" s="164" t="n">
        <v>267</v>
      </c>
      <c r="N28" s="87" t="e">
        <f t="shared" si="3"/>
        <v>#VALUE!</v>
      </c>
      <c r="O28" s="210" t="e">
        <f>I28+K28+M28</f>
        <v>#VALUE!</v>
      </c>
      <c r="P28" s="211" t="e">
        <f t="shared" ref="P28:P29" si="5">IF(O28=0,"-",O28/SUM(O$27:O$29))</f>
        <v>#VALUE!</v>
      </c>
      <c r="Q28" s="73"/>
      <c r="R28" s="203"/>
      <c r="S28" s="56"/>
      <c r="T28" s="57"/>
      <c r="U28" s="56"/>
      <c r="V28" s="57"/>
      <c r="W28" s="56"/>
      <c r="X28" s="57"/>
      <c r="Y28" s="56"/>
      <c r="Z28" s="57"/>
      <c r="AA28" s="56"/>
      <c r="AB28" s="57"/>
      <c r="AC28" s="56"/>
    </row>
    <row r="29" ht="10.5" customHeight="1">
      <c r="A29" s="3"/>
      <c r="B29" s="143"/>
      <c r="C29" s="144"/>
      <c r="D29" s="144"/>
      <c r="E29" s="144"/>
      <c r="F29" s="145"/>
      <c r="G29" s="143" t="s">
        <v>135</v>
      </c>
      <c r="H29" s="145"/>
      <c r="I29" s="219" t="n">
        <v>9</v>
      </c>
      <c r="J29" s="220" t="e">
        <f t="shared" si="2"/>
        <v>#VALUE!</v>
      </c>
      <c r="K29" s="219" t="n">
        <v>35</v>
      </c>
      <c r="L29" s="220" t="e">
        <f t="shared" si="1"/>
        <v>#VALUE!</v>
      </c>
      <c r="M29" s="219" t="n">
        <v>231</v>
      </c>
      <c r="N29" s="220" t="e">
        <f t="shared" si="3"/>
        <v>#VALUE!</v>
      </c>
      <c r="O29" s="222" t="e">
        <f>I29+K29+M29</f>
        <v>#VALUE!</v>
      </c>
      <c r="P29" s="172" t="e">
        <f t="shared" si="5"/>
        <v>#VALUE!</v>
      </c>
      <c r="Q29" s="73"/>
      <c r="R29" s="203"/>
      <c r="S29" s="56"/>
      <c r="T29" s="57"/>
      <c r="U29" s="56"/>
      <c r="V29" s="57"/>
      <c r="W29" s="56"/>
      <c r="X29" s="57"/>
      <c r="Y29" s="56"/>
      <c r="Z29" s="57"/>
      <c r="AA29" s="56"/>
      <c r="AB29" s="57"/>
      <c r="AC29" s="56"/>
    </row>
    <row r="30" ht="10.5" customHeight="1">
      <c r="A30" s="3"/>
      <c r="B30" s="151" t="s">
        <v>25</v>
      </c>
      <c r="C30" s="152"/>
      <c r="D30" s="152"/>
      <c r="E30" s="152"/>
      <c r="F30" s="153"/>
      <c r="G30" s="151" t="s">
        <v>136</v>
      </c>
      <c r="H30" s="153"/>
      <c r="I30" s="186" t="n">
        <v>51</v>
      </c>
      <c r="J30" s="238" t="e">
        <f t="shared" si="2"/>
        <v>#VALUE!</v>
      </c>
      <c r="K30" s="186" t="n">
        <v>219</v>
      </c>
      <c r="L30" s="238" t="e">
        <f t="shared" si="1"/>
        <v>#VALUE!</v>
      </c>
      <c r="M30" s="186" t="n">
        <v>524</v>
      </c>
      <c r="N30" s="225" t="e">
        <f t="shared" si="3"/>
        <v>#VALUE!</v>
      </c>
      <c r="O30" s="209" t="e">
        <f>I30+K30+M30</f>
        <v>#VALUE!</v>
      </c>
      <c r="P30" s="213" t="e">
        <f>IF(O30=0,"-",O30/SUM(O$30:O$32))</f>
        <v>#VALUE!</v>
      </c>
      <c r="Q30" s="73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</row>
    <row r="31" ht="10.5" customHeight="1">
      <c r="A31" s="3"/>
      <c r="B31" s="140"/>
      <c r="C31" s="141"/>
      <c r="D31" s="141"/>
      <c r="E31" s="141"/>
      <c r="F31" s="142"/>
      <c r="G31" s="140" t="s">
        <v>134</v>
      </c>
      <c r="H31" s="142"/>
      <c r="I31" s="164" t="n">
        <v>56</v>
      </c>
      <c r="J31" s="87" t="e">
        <f t="shared" si="2"/>
        <v>#VALUE!</v>
      </c>
      <c r="K31" s="164" t="n">
        <v>255</v>
      </c>
      <c r="L31" s="87" t="e">
        <f t="shared" si="1"/>
        <v>#VALUE!</v>
      </c>
      <c r="M31" s="164" t="n">
        <v>784</v>
      </c>
      <c r="N31" s="87" t="e">
        <f t="shared" si="3"/>
        <v>#VALUE!</v>
      </c>
      <c r="O31" s="210" t="e">
        <f>I31+K31+M31</f>
        <v>#VALUE!</v>
      </c>
      <c r="P31" s="211" t="e">
        <f>IF(O31=0,"-",O31/SUM(O$30:O$32))</f>
        <v>#VALUE!</v>
      </c>
      <c r="Q31" s="73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</row>
    <row r="32" ht="10.5" customHeight="1">
      <c r="A32" s="3"/>
      <c r="B32" s="143"/>
      <c r="C32" s="144"/>
      <c r="D32" s="144"/>
      <c r="E32" s="144"/>
      <c r="F32" s="145"/>
      <c r="G32" s="143" t="s">
        <v>135</v>
      </c>
      <c r="H32" s="145"/>
      <c r="I32" s="219" t="n">
        <v>39</v>
      </c>
      <c r="J32" s="220" t="e">
        <f t="shared" si="2"/>
        <v>#VALUE!</v>
      </c>
      <c r="K32" s="219" t="n">
        <v>224</v>
      </c>
      <c r="L32" s="220" t="e">
        <f t="shared" si="1"/>
        <v>#VALUE!</v>
      </c>
      <c r="M32" s="219" t="n">
        <v>947</v>
      </c>
      <c r="N32" s="220" t="e">
        <f t="shared" si="3"/>
        <v>#VALUE!</v>
      </c>
      <c r="O32" s="222" t="e">
        <f t="shared" si="4"/>
        <v>#VALUE!</v>
      </c>
      <c r="P32" s="172" t="e">
        <f>IF(O32=0,"-",O32/SUM(O$30:O$32))</f>
        <v>#VALUE!</v>
      </c>
      <c r="Q32" s="73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</row>
    <row r="33" ht="10.5" customHeight="1">
      <c r="A33" s="3"/>
      <c r="B33" s="151" t="s">
        <v>28</v>
      </c>
      <c r="C33" s="152"/>
      <c r="D33" s="152"/>
      <c r="E33" s="152"/>
      <c r="F33" s="153"/>
      <c r="G33" s="151" t="s">
        <v>136</v>
      </c>
      <c r="H33" s="153"/>
      <c r="I33" s="186" t="n">
        <v>110</v>
      </c>
      <c r="J33" s="238" t="e">
        <f t="shared" si="2"/>
        <v>#VALUE!</v>
      </c>
      <c r="K33" s="186" t="n">
        <v>457</v>
      </c>
      <c r="L33" s="238" t="e">
        <f t="shared" si="1"/>
        <v>#VALUE!</v>
      </c>
      <c r="M33" s="186" t="n">
        <v>1050</v>
      </c>
      <c r="N33" s="225" t="e">
        <f t="shared" si="3"/>
        <v>#VALUE!</v>
      </c>
      <c r="O33" s="209" t="e">
        <f t="shared" si="4"/>
        <v>#VALUE!</v>
      </c>
      <c r="P33" s="213" t="e">
        <f>IF(O33=0,"-",O33/SUM(O$33:O$35))</f>
        <v>#VALUE!</v>
      </c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</row>
    <row r="34" ht="10.5" customHeight="1">
      <c r="A34" s="3"/>
      <c r="B34" s="140"/>
      <c r="C34" s="141"/>
      <c r="D34" s="141"/>
      <c r="E34" s="141"/>
      <c r="F34" s="142"/>
      <c r="G34" s="140" t="s">
        <v>134</v>
      </c>
      <c r="H34" s="142"/>
      <c r="I34" s="164" t="n">
        <v>120</v>
      </c>
      <c r="J34" s="87" t="e">
        <f t="shared" si="2"/>
        <v>#VALUE!</v>
      </c>
      <c r="K34" s="164" t="n">
        <v>772</v>
      </c>
      <c r="L34" s="87" t="e">
        <f t="shared" si="1"/>
        <v>#VALUE!</v>
      </c>
      <c r="M34" s="164" t="n">
        <v>2370</v>
      </c>
      <c r="N34" s="87" t="e">
        <f t="shared" si="3"/>
        <v>#VALUE!</v>
      </c>
      <c r="O34" s="210" t="e">
        <f>I34+K34+M34</f>
        <v>#VALUE!</v>
      </c>
      <c r="P34" s="211" t="e">
        <f>IF(O34=0,"-",O34/SUM(O$33:O$35))</f>
        <v>#VALUE!</v>
      </c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</row>
    <row r="35" ht="10.5" customHeight="1">
      <c r="A35" s="3"/>
      <c r="B35" s="143"/>
      <c r="C35" s="144"/>
      <c r="D35" s="144"/>
      <c r="E35" s="144"/>
      <c r="F35" s="145"/>
      <c r="G35" s="143" t="s">
        <v>135</v>
      </c>
      <c r="H35" s="145"/>
      <c r="I35" s="219" t="n">
        <v>128</v>
      </c>
      <c r="J35" s="220" t="e">
        <f t="shared" si="2"/>
        <v>#VALUE!</v>
      </c>
      <c r="K35" s="219" t="n">
        <v>713</v>
      </c>
      <c r="L35" s="220" t="e">
        <f t="shared" si="1"/>
        <v>#VALUE!</v>
      </c>
      <c r="M35" s="219" t="n">
        <v>2986</v>
      </c>
      <c r="N35" s="220" t="e">
        <f t="shared" si="3"/>
        <v>#VALUE!</v>
      </c>
      <c r="O35" s="222" t="e">
        <f t="shared" si="4"/>
        <v>#VALUE!</v>
      </c>
      <c r="P35" s="172" t="e">
        <f>IF(O35=0,"-",O35/SUM(O$33:O$35))</f>
        <v>#VALUE!</v>
      </c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</row>
    <row r="36" ht="10.5" customHeight="1">
      <c r="A36" s="3"/>
      <c r="B36" s="151" t="s">
        <v>29</v>
      </c>
      <c r="C36" s="152"/>
      <c r="D36" s="152"/>
      <c r="E36" s="152"/>
      <c r="F36" s="153"/>
      <c r="G36" s="151" t="s">
        <v>136</v>
      </c>
      <c r="H36" s="153"/>
      <c r="I36" s="186" t="n">
        <v>36</v>
      </c>
      <c r="J36" s="238" t="e">
        <f t="shared" si="2"/>
        <v>#VALUE!</v>
      </c>
      <c r="K36" s="186" t="n">
        <v>223</v>
      </c>
      <c r="L36" s="238" t="e">
        <f t="shared" si="1"/>
        <v>#VALUE!</v>
      </c>
      <c r="M36" s="186" t="n">
        <v>1205</v>
      </c>
      <c r="N36" s="225" t="e">
        <f t="shared" si="3"/>
        <v>#VALUE!</v>
      </c>
      <c r="O36" s="209" t="e">
        <f t="shared" si="4"/>
        <v>#VALUE!</v>
      </c>
      <c r="P36" s="213" t="e">
        <f>IF(O36=0,"-",O36/SUM(O$36:O$38))</f>
        <v>#VALUE!</v>
      </c>
      <c r="Q36" s="73"/>
      <c r="R36" s="73"/>
      <c r="S36" s="36"/>
      <c r="T36" s="73"/>
      <c r="U36" s="36"/>
      <c r="V36" s="74"/>
      <c r="W36" s="74"/>
      <c r="X36" s="73"/>
      <c r="Y36" s="36"/>
      <c r="Z36" s="74"/>
      <c r="AA36" s="74"/>
      <c r="AB36" s="74"/>
      <c r="AC36" s="74"/>
    </row>
    <row r="37" ht="10.5" customHeight="1">
      <c r="A37" s="3"/>
      <c r="B37" s="140"/>
      <c r="C37" s="141"/>
      <c r="D37" s="141"/>
      <c r="E37" s="141"/>
      <c r="F37" s="142"/>
      <c r="G37" s="140" t="s">
        <v>134</v>
      </c>
      <c r="H37" s="142"/>
      <c r="I37" s="164" t="n">
        <v>66</v>
      </c>
      <c r="J37" s="87" t="e">
        <f t="shared" si="2"/>
        <v>#VALUE!</v>
      </c>
      <c r="K37" s="164" t="n">
        <v>339</v>
      </c>
      <c r="L37" s="87" t="e">
        <f t="shared" si="1"/>
        <v>#VALUE!</v>
      </c>
      <c r="M37" s="164" t="n">
        <v>1368</v>
      </c>
      <c r="N37" s="87" t="e">
        <f t="shared" si="3"/>
        <v>#VALUE!</v>
      </c>
      <c r="O37" s="210" t="e">
        <f>I37+K37+M37</f>
        <v>#VALUE!</v>
      </c>
      <c r="P37" s="211" t="e">
        <f>IF(O37=0,"-",O37/SUM(O$36:O$38))</f>
        <v>#VALUE!</v>
      </c>
      <c r="Q37" s="73"/>
      <c r="R37" s="73"/>
      <c r="S37" s="36"/>
      <c r="T37" s="73"/>
      <c r="U37" s="36"/>
      <c r="V37" s="74"/>
      <c r="W37" s="74"/>
      <c r="X37" s="73"/>
      <c r="Y37" s="36"/>
      <c r="Z37" s="74"/>
      <c r="AA37" s="74"/>
      <c r="AB37" s="74"/>
      <c r="AC37" s="74"/>
    </row>
    <row r="38" ht="10.5" customHeight="1">
      <c r="A38" s="3"/>
      <c r="B38" s="143"/>
      <c r="C38" s="144"/>
      <c r="D38" s="144"/>
      <c r="E38" s="144"/>
      <c r="F38" s="145"/>
      <c r="G38" s="143" t="s">
        <v>135</v>
      </c>
      <c r="H38" s="145"/>
      <c r="I38" s="219" t="n">
        <v>24</v>
      </c>
      <c r="J38" s="220" t="e">
        <f t="shared" si="2"/>
        <v>#VALUE!</v>
      </c>
      <c r="K38" s="219" t="n">
        <v>280</v>
      </c>
      <c r="L38" s="220" t="e">
        <f t="shared" si="1"/>
        <v>#VALUE!</v>
      </c>
      <c r="M38" s="219" t="n">
        <v>1565</v>
      </c>
      <c r="N38" s="220" t="e">
        <f t="shared" si="3"/>
        <v>#VALUE!</v>
      </c>
      <c r="O38" s="222" t="e">
        <f t="shared" si="4"/>
        <v>#VALUE!</v>
      </c>
      <c r="P38" s="172" t="e">
        <f>IF(O38=0,"-",O38/SUM(O$36:O$38))</f>
        <v>#VALUE!</v>
      </c>
      <c r="Q38" s="73"/>
      <c r="R38" s="73"/>
      <c r="S38" s="36"/>
      <c r="T38" s="73"/>
      <c r="U38" s="36"/>
      <c r="V38" s="74"/>
      <c r="W38" s="74"/>
      <c r="X38" s="73"/>
      <c r="Y38" s="36"/>
      <c r="Z38" s="74"/>
      <c r="AA38" s="74"/>
      <c r="AB38" s="74"/>
      <c r="AC38" s="74"/>
    </row>
    <row r="39" ht="10.5" customHeight="1">
      <c r="B39" s="151" t="s">
        <v>4</v>
      </c>
      <c r="C39" s="152"/>
      <c r="D39" s="152"/>
      <c r="E39" s="152"/>
      <c r="F39" s="153"/>
      <c r="G39" s="151" t="s">
        <v>136</v>
      </c>
      <c r="H39" s="153"/>
      <c r="I39" s="205" t="e">
        <f>I24+I27+I30+I33+I36</f>
        <v>#VALUE!</v>
      </c>
      <c r="J39" s="248" t="e">
        <f t="shared" si="2"/>
        <v>#VALUE!</v>
      </c>
      <c r="K39" s="209" t="e">
        <f t="shared" ref="K39:M41" si="6">K24+K27+K30+K33+K36</f>
        <v>#VALUE!</v>
      </c>
      <c r="L39" s="248" t="e">
        <f t="shared" si="1"/>
        <v>#VALUE!</v>
      </c>
      <c r="M39" s="209" t="e">
        <f t="shared" ref="M39" si="7">M24+M27+M30+M33+M36</f>
        <v>#VALUE!</v>
      </c>
      <c r="N39" s="244" t="e">
        <f t="shared" si="3"/>
        <v>#VALUE!</v>
      </c>
      <c r="O39" s="209" t="e">
        <f>I39+K39+M39</f>
        <v>#VALUE!</v>
      </c>
      <c r="P39" s="213" t="e">
        <f>IF(O39=0,"-",O39/SUM(O$39:O$41))</f>
        <v>#VALUE!</v>
      </c>
      <c r="Q39" s="73"/>
      <c r="R39" s="104"/>
      <c r="S39" s="104"/>
      <c r="T39" s="104"/>
      <c r="U39" s="104"/>
      <c r="V39" s="104"/>
      <c r="W39" s="104"/>
      <c r="X39" s="104"/>
      <c r="Y39" s="104"/>
      <c r="Z39" s="104"/>
      <c r="AA39" s="104"/>
      <c r="AB39" s="104"/>
      <c r="AC39" s="104"/>
    </row>
    <row r="40" ht="10.5" customHeight="1">
      <c r="B40" s="140"/>
      <c r="C40" s="141"/>
      <c r="D40" s="141"/>
      <c r="E40" s="141"/>
      <c r="F40" s="142"/>
      <c r="G40" s="140" t="s">
        <v>134</v>
      </c>
      <c r="H40" s="142"/>
      <c r="I40" s="206" t="e">
        <f t="shared" ref="I40:I41" si="8">I25+I28+I31+I34+I37</f>
        <v>#VALUE!</v>
      </c>
      <c r="J40" s="207" t="e">
        <f t="shared" si="2"/>
        <v>#VALUE!</v>
      </c>
      <c r="K40" s="210" t="e">
        <f t="shared" si="6"/>
        <v>#VALUE!</v>
      </c>
      <c r="L40" s="207" t="e">
        <f t="shared" si="1"/>
        <v>#VALUE!</v>
      </c>
      <c r="M40" s="210" t="e">
        <f t="shared" si="6"/>
        <v>#VALUE!</v>
      </c>
      <c r="N40" s="207" t="e">
        <f t="shared" si="3"/>
        <v>#VALUE!</v>
      </c>
      <c r="O40" s="210" t="e">
        <f>I40+K40+M40</f>
        <v>#VALUE!</v>
      </c>
      <c r="P40" s="211" t="e">
        <f>IF(O40=0,"-",O40/SUM(O$39:O$41))</f>
        <v>#VALUE!</v>
      </c>
      <c r="Q40" s="58"/>
      <c r="R40" s="59"/>
      <c r="S40" s="58"/>
      <c r="T40" s="59"/>
      <c r="U40" s="115"/>
      <c r="V40" s="59"/>
      <c r="W40" s="115"/>
      <c r="X40" s="59"/>
      <c r="Y40" s="115"/>
      <c r="Z40" s="59"/>
      <c r="AA40" s="115"/>
    </row>
    <row r="41" ht="10.5" customHeight="1">
      <c r="B41" s="140"/>
      <c r="C41" s="141"/>
      <c r="D41" s="141"/>
      <c r="E41" s="141"/>
      <c r="F41" s="142"/>
      <c r="G41" s="143" t="s">
        <v>135</v>
      </c>
      <c r="H41" s="145"/>
      <c r="I41" s="206" t="e">
        <f t="shared" si="8"/>
        <v>#VALUE!</v>
      </c>
      <c r="J41" s="207" t="e">
        <f t="shared" si="2"/>
        <v>#VALUE!</v>
      </c>
      <c r="K41" s="210" t="e">
        <f t="shared" si="6"/>
        <v>#VALUE!</v>
      </c>
      <c r="L41" s="207" t="e">
        <f t="shared" si="1"/>
        <v>#VALUE!</v>
      </c>
      <c r="M41" s="210" t="e">
        <f t="shared" si="6"/>
        <v>#VALUE!</v>
      </c>
      <c r="N41" s="207" t="e">
        <f t="shared" si="3"/>
        <v>#VALUE!</v>
      </c>
      <c r="O41" s="210" t="e">
        <f t="shared" si="4"/>
        <v>#VALUE!</v>
      </c>
      <c r="P41" s="211" t="e">
        <f>IF(O41=0,"-",O41/SUM(O$39:O$41))</f>
        <v>#VALUE!</v>
      </c>
      <c r="Q41" s="58"/>
      <c r="R41" s="59"/>
      <c r="S41" s="58"/>
    </row>
    <row r="42" ht="10.5" customHeight="1">
      <c r="B42" s="232"/>
      <c r="C42" s="233"/>
      <c r="D42" s="233"/>
      <c r="E42" s="233"/>
      <c r="F42" s="234"/>
      <c r="G42" s="235" t="s">
        <v>118</v>
      </c>
      <c r="H42" s="236"/>
      <c r="I42" s="163" t="e">
        <f>SUM(I39:I41)</f>
        <v>#VALUE!</v>
      </c>
      <c r="J42" s="221" t="e">
        <f t="shared" si="2"/>
        <v>#VALUE!</v>
      </c>
      <c r="K42" s="208" t="e">
        <f>SUM(K39:K41)</f>
        <v>#VALUE!</v>
      </c>
      <c r="L42" s="242" t="e">
        <f t="shared" si="1"/>
        <v>#VALUE!</v>
      </c>
      <c r="M42" s="208" t="e">
        <f>SUM(M39:M41)</f>
        <v>#VALUE!</v>
      </c>
      <c r="N42" s="242" t="e">
        <f t="shared" si="3"/>
        <v>#VALUE!</v>
      </c>
      <c r="O42" s="208" t="e">
        <f>SUM(O39:O41)</f>
        <v>#VALUE!</v>
      </c>
      <c r="P42" s="237" t="e">
        <f>IF(O42=0,"-",O42/SUM(O$39:O$41))</f>
        <v>#VALUE!</v>
      </c>
      <c r="Q42" s="58"/>
      <c r="R42" s="59"/>
      <c r="S42" s="58"/>
    </row>
    <row r="43" ht="10.5" customHeight="1">
      <c r="B43" s="40" t="s">
        <v>173</v>
      </c>
      <c r="Q43" s="58"/>
      <c r="R43" s="59"/>
      <c r="S43" s="58"/>
    </row>
    <row r="44" ht="10.5" customHeight="1">
      <c r="B44" s="40" t="s">
        <v>174</v>
      </c>
      <c r="Q44" s="58"/>
      <c r="R44" s="59"/>
      <c r="S44" s="58"/>
    </row>
    <row r="45" ht="10.5" customHeight="1">
      <c r="Q45" s="226"/>
      <c r="R45" s="223"/>
      <c r="S45" s="226"/>
    </row>
    <row r="46" ht="10.5" customHeight="1">
      <c r="Q46" s="226"/>
      <c r="R46" s="223"/>
      <c r="S46" s="226"/>
    </row>
    <row r="47" ht="10.5" customHeight="1">
      <c r="Q47" s="226"/>
      <c r="R47" s="223"/>
      <c r="S47" s="226"/>
    </row>
    <row r="48" ht="10.5" customHeight="1">
      <c r="Q48" s="226"/>
      <c r="R48" s="223"/>
      <c r="S48" s="226"/>
    </row>
    <row r="49" ht="10.5" customHeight="1">
      <c r="Q49" s="226"/>
      <c r="R49" s="223"/>
      <c r="S49" s="226"/>
    </row>
    <row r="50" ht="10.5" customHeight="1">
      <c r="Q50" s="226"/>
      <c r="R50" s="223"/>
      <c r="S50" s="226"/>
    </row>
    <row r="51" ht="10.5" customHeight="1">
      <c r="Q51" s="226"/>
      <c r="R51" s="223"/>
      <c r="S51" s="226"/>
    </row>
    <row r="52" ht="10.5" customHeight="1">
      <c r="Q52" s="226"/>
      <c r="R52" s="223"/>
      <c r="S52" s="226"/>
    </row>
    <row r="53" ht="10.5" customHeight="1">
      <c r="Q53" s="226"/>
      <c r="R53" s="223"/>
      <c r="S53" s="226"/>
    </row>
    <row r="54" ht="10.5" customHeight="1">
      <c r="Q54" s="226"/>
      <c r="R54" s="223"/>
      <c r="S54" s="226"/>
    </row>
    <row r="55" ht="10.5" customHeight="1">
      <c r="Q55" s="226"/>
      <c r="R55" s="223"/>
      <c r="S55" s="226"/>
    </row>
    <row r="56" ht="10.5" customHeight="1">
      <c r="Q56" s="226"/>
      <c r="R56" s="223"/>
      <c r="S56" s="226"/>
    </row>
    <row r="57" ht="10.5" customHeight="1">
      <c r="Q57" s="226"/>
      <c r="R57" s="223"/>
      <c r="S57" s="226"/>
    </row>
    <row r="58" ht="10.5" customHeight="1">
      <c r="Q58" s="226"/>
      <c r="R58" s="223"/>
      <c r="S58" s="226"/>
    </row>
    <row r="59" ht="10.5" customHeight="1">
      <c r="Q59" s="226"/>
      <c r="R59" s="223"/>
      <c r="S59" s="226"/>
    </row>
    <row r="60" ht="10.5" customHeight="1">
      <c r="Q60" s="226"/>
      <c r="R60" s="223"/>
      <c r="S60" s="226"/>
    </row>
    <row r="61" ht="10.5" customHeight="1">
      <c r="Q61" s="226"/>
      <c r="R61" s="223"/>
      <c r="S61" s="226"/>
    </row>
    <row r="62" ht="10.5" customHeight="1">
      <c r="Q62" s="226"/>
      <c r="R62" s="223"/>
      <c r="S62" s="226"/>
    </row>
    <row r="63" ht="10.5" customHeight="1">
      <c r="Q63" s="226"/>
      <c r="R63" s="223"/>
      <c r="S63" s="226"/>
    </row>
    <row r="64" ht="10.5" customHeight="1">
      <c r="Q64" s="226"/>
      <c r="R64" s="223"/>
      <c r="S64" s="226"/>
    </row>
    <row r="65" ht="10.5" customHeight="1">
      <c r="Q65" s="226"/>
      <c r="R65" s="223"/>
      <c r="S65" s="226"/>
    </row>
    <row r="66" ht="10.5" customHeight="1">
      <c r="Q66" s="226"/>
      <c r="R66" s="223"/>
      <c r="S66" s="226"/>
    </row>
    <row r="67" ht="10.5" customHeight="1">
      <c r="Q67" s="226"/>
      <c r="R67" s="223"/>
      <c r="S67" s="226"/>
    </row>
    <row r="68" ht="10.5" customHeight="1">
      <c r="Q68" s="226"/>
      <c r="R68" s="223"/>
      <c r="S68" s="226"/>
    </row>
    <row r="69" ht="10.5" customHeight="1">
      <c r="Q69" s="226"/>
      <c r="R69" s="223"/>
      <c r="S69" s="226"/>
    </row>
    <row r="70" ht="10.5" customHeight="1">
      <c r="Q70" s="226"/>
      <c r="R70" s="223"/>
      <c r="S70" s="226"/>
    </row>
    <row r="71" ht="10.5" customHeight="1">
      <c r="Q71" s="226"/>
      <c r="R71" s="223"/>
      <c r="S71" s="226"/>
    </row>
    <row r="72" ht="10.5" customHeight="1">
      <c r="Q72" s="58"/>
      <c r="R72" s="59"/>
      <c r="S72" s="58"/>
    </row>
    <row r="73" ht="10.5" customHeight="1">
      <c r="Q73" s="58"/>
      <c r="R73" s="59"/>
      <c r="S73" s="58"/>
    </row>
    <row r="74" ht="10.5" customHeight="1">
      <c r="Q74" s="58"/>
      <c r="R74" s="59"/>
      <c r="S74" s="58"/>
    </row>
    <row r="75" ht="10.5" customHeight="1">
      <c r="Q75" s="58"/>
      <c r="R75" s="59"/>
      <c r="S75" s="58"/>
    </row>
    <row r="76" ht="10.5" customHeight="1">
      <c r="Q76" s="58"/>
      <c r="R76" s="59"/>
      <c r="S76" s="58"/>
    </row>
    <row r="77" ht="10.5" customHeight="1">
      <c r="Q77" s="58"/>
      <c r="R77" s="59"/>
      <c r="S77" s="58"/>
    </row>
    <row r="78" ht="10.5" customHeight="1">
      <c r="Q78" s="58"/>
      <c r="R78" s="59"/>
      <c r="S78" s="58"/>
    </row>
    <row r="79" ht="10.5" customHeight="1">
      <c r="Q79" s="58"/>
      <c r="R79" s="59"/>
      <c r="S79" s="58"/>
    </row>
    <row r="80" ht="10.5" customHeight="1">
      <c r="Q80" s="58"/>
      <c r="R80" s="59"/>
      <c r="S80" s="58"/>
    </row>
    <row r="81" ht="10.5" customHeight="1">
      <c r="Q81" s="58"/>
      <c r="R81" s="59"/>
      <c r="S81" s="58"/>
    </row>
    <row r="82" ht="10.5" customHeight="1">
      <c r="Q82" s="58"/>
      <c r="R82" s="59"/>
      <c r="S82" s="58"/>
    </row>
    <row r="83" ht="10.5" customHeight="1">
      <c r="Q83" s="58"/>
      <c r="R83" s="59"/>
      <c r="S83" s="58"/>
    </row>
    <row r="84" ht="10.5" customHeight="1">
      <c r="Q84" s="58"/>
      <c r="R84" s="59"/>
      <c r="S84" s="58"/>
    </row>
    <row r="85" ht="10.5" customHeight="1">
      <c r="Q85" s="58"/>
      <c r="R85" s="59"/>
      <c r="S85" s="58"/>
    </row>
    <row r="86" ht="10.5" customHeight="1">
      <c r="Q86" s="58"/>
      <c r="R86" s="59"/>
      <c r="S86" s="58"/>
    </row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</row>
    <row r="101" ht="10.5" customHeight="1">
      <c r="B101" s="3"/>
      <c r="G101" s="76"/>
      <c r="I101" s="76"/>
      <c r="J101" s="76"/>
    </row>
    <row r="102" ht="10.5" customHeight="1">
      <c r="B102" s="3"/>
      <c r="G102" s="8"/>
      <c r="I102" s="76"/>
      <c r="J102" s="76"/>
    </row>
    <row r="103" ht="10.5" customHeight="1">
      <c r="B103" s="3"/>
      <c r="G103" s="8"/>
      <c r="I103" s="76"/>
      <c r="J103" s="76"/>
    </row>
    <row r="104" ht="10.5" customHeight="1">
      <c r="B104" s="3"/>
      <c r="G104" s="3"/>
      <c r="I104" s="3"/>
    </row>
    <row r="105" ht="10.5" customHeight="1">
      <c r="B105" s="3"/>
    </row>
    <row r="106" ht="10.5" customHeight="1">
      <c r="B106" s="3"/>
      <c r="G106" s="3"/>
      <c r="I106" s="3"/>
    </row>
    <row r="107" ht="10.5" customHeight="1"/>
    <row r="108" ht="10.5" customHeight="1">
      <c r="B108" s="3"/>
    </row>
    <row r="109" ht="10.5" customHeight="1">
      <c r="B109" s="3"/>
      <c r="I109" s="76"/>
      <c r="K109" s="76"/>
      <c r="M109" s="76"/>
    </row>
    <row r="110" ht="10.5" customHeight="1">
      <c r="B110" s="3"/>
      <c r="I110" s="8"/>
      <c r="K110" s="8"/>
      <c r="M110" s="8"/>
    </row>
    <row r="111" ht="10.5" customHeight="1">
      <c r="B111" s="3"/>
      <c r="I111" s="8"/>
      <c r="K111" s="8"/>
      <c r="M111" s="8"/>
    </row>
    <row r="112" ht="10.5" customHeight="1">
      <c r="B112" s="3"/>
      <c r="I112" s="3"/>
      <c r="K112" s="3"/>
      <c r="M112" s="3"/>
    </row>
    <row r="113" ht="10.5" customHeight="1">
      <c r="B113" s="3"/>
    </row>
    <row r="114" ht="10.5" customHeight="1">
      <c r="B114" s="3"/>
      <c r="I114" s="3"/>
      <c r="K114" s="3"/>
      <c r="M114" s="3"/>
    </row>
    <row r="115" ht="10.5" customHeight="1"/>
    <row r="116" ht="10.5" customHeight="1"/>
    <row r="117" ht="10.5" customHeight="1">
      <c r="B117" s="3"/>
      <c r="I117" s="76"/>
      <c r="K117" s="76"/>
      <c r="M117" s="76"/>
    </row>
    <row r="118" ht="10.5" customHeight="1">
      <c r="B118" s="3"/>
      <c r="I118" s="8"/>
      <c r="K118" s="8"/>
      <c r="M118" s="8"/>
    </row>
    <row r="119" ht="10.5" customHeight="1">
      <c r="B119" s="3"/>
      <c r="I119" s="8"/>
      <c r="K119" s="8"/>
      <c r="M119" s="8"/>
    </row>
    <row r="120" ht="10.5" customHeight="1">
      <c r="B120" s="3"/>
      <c r="I120" s="3"/>
      <c r="K120" s="3"/>
      <c r="M120" s="3"/>
    </row>
    <row r="121" ht="10.5" customHeight="1">
      <c r="B121" s="3"/>
    </row>
    <row r="122" ht="10.5" customHeight="1">
      <c r="B122" s="3"/>
      <c r="I122" s="3"/>
      <c r="K122" s="3"/>
      <c r="M122" s="3"/>
    </row>
    <row r="123" ht="10.5" customHeight="1"/>
    <row r="124" ht="10.5" customHeight="1"/>
    <row r="125" ht="10.5" customHeight="1">
      <c r="B125" s="3"/>
      <c r="I125" s="76"/>
      <c r="K125" s="76"/>
      <c r="M125" s="76"/>
    </row>
    <row r="126" ht="10.5" customHeight="1">
      <c r="B126" s="3"/>
      <c r="I126" s="8"/>
      <c r="K126" s="76"/>
      <c r="M126" s="76"/>
    </row>
    <row r="127" ht="10.5" customHeight="1">
      <c r="B127" s="3"/>
      <c r="I127" s="8"/>
      <c r="K127" s="76"/>
      <c r="M127" s="76"/>
    </row>
    <row r="128" ht="10.5" customHeight="1">
      <c r="B128" s="3"/>
      <c r="I128" s="3"/>
      <c r="K128" s="3"/>
      <c r="M128" s="3"/>
    </row>
    <row r="129" ht="10.5" customHeight="1">
      <c r="B129" s="3"/>
    </row>
    <row r="130" ht="10.5" customHeight="1">
      <c r="B130" s="3"/>
      <c r="I130" s="3"/>
      <c r="K130" s="3"/>
      <c r="M130" s="3"/>
    </row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44">
    <mergeCell ref="G39:H39"/>
    <mergeCell ref="G40:H40"/>
    <mergeCell ref="G41:H41"/>
    <mergeCell ref="G42:H42"/>
    <mergeCell ref="G21:H23"/>
    <mergeCell ref="G34:H34"/>
    <mergeCell ref="G35:H35"/>
    <mergeCell ref="G36:H36"/>
    <mergeCell ref="G37:H37"/>
    <mergeCell ref="G38:H38"/>
    <mergeCell ref="G29:H29"/>
    <mergeCell ref="G30:H30"/>
    <mergeCell ref="G31:H31"/>
    <mergeCell ref="G32:H32"/>
    <mergeCell ref="G33:H33"/>
    <mergeCell ref="G24:H24"/>
    <mergeCell ref="G25:H25"/>
    <mergeCell ref="G26:H26"/>
    <mergeCell ref="G27:H27"/>
    <mergeCell ref="G28:H28"/>
    <mergeCell ref="B30:F32"/>
    <mergeCell ref="B33:F35"/>
    <mergeCell ref="B36:F38"/>
    <mergeCell ref="B39:F42"/>
    <mergeCell ref="B15:F15"/>
    <mergeCell ref="B16:F16"/>
    <mergeCell ref="B21:F23"/>
    <mergeCell ref="B24:F26"/>
    <mergeCell ref="B27:F29"/>
    <mergeCell ref="M22:N22"/>
    <mergeCell ref="K22:L22"/>
    <mergeCell ref="G9:H9"/>
    <mergeCell ref="I9:J9"/>
    <mergeCell ref="I22:J22"/>
    <mergeCell ref="I21:P21"/>
    <mergeCell ref="O22:P22"/>
    <mergeCell ref="B7:K7"/>
    <mergeCell ref="B20:P20"/>
    <mergeCell ref="B8:F10"/>
    <mergeCell ref="B11:F11"/>
    <mergeCell ref="B12:F12"/>
    <mergeCell ref="B13:F13"/>
    <mergeCell ref="B14:F14"/>
    <mergeCell ref="G8:J8"/>
  </mergeCells>
  <conditionalFormatting sqref="H11:H15">
    <cfRule type="colorScale" priority="26">
      <colorScale>
        <cfvo type="min"/>
        <cfvo type="max"/>
        <color rgb="FFFCFCFF"/>
        <color rgb="FF63BE7B"/>
      </colorScale>
    </cfRule>
  </conditionalFormatting>
  <conditionalFormatting sqref="J11:J15">
    <cfRule type="colorScale" priority="25">
      <colorScale>
        <cfvo type="min"/>
        <cfvo type="max"/>
        <color rgb="FFFCFCFF"/>
        <color rgb="FF63BE7B"/>
      </colorScale>
    </cfRule>
  </conditionalFormatting>
  <conditionalFormatting sqref="J24:J26">
    <cfRule type="colorScale" priority="24">
      <colorScale>
        <cfvo type="min"/>
        <cfvo type="max"/>
        <color rgb="FFFCFCFF"/>
        <color rgb="FF63BE7B"/>
      </colorScale>
    </cfRule>
  </conditionalFormatting>
  <conditionalFormatting sqref="J27:J29">
    <cfRule type="colorScale" priority="20">
      <colorScale>
        <cfvo type="min"/>
        <cfvo type="max"/>
        <color rgb="FFFCFCFF"/>
        <color rgb="FF63BE7B"/>
      </colorScale>
    </cfRule>
  </conditionalFormatting>
  <conditionalFormatting sqref="J30:J32">
    <cfRule type="colorScale" priority="16">
      <colorScale>
        <cfvo type="min"/>
        <cfvo type="max"/>
        <color rgb="FFFCFCFF"/>
        <color rgb="FF63BE7B"/>
      </colorScale>
    </cfRule>
  </conditionalFormatting>
  <conditionalFormatting sqref="J33:J35">
    <cfRule type="colorScale" priority="12">
      <colorScale>
        <cfvo type="min"/>
        <cfvo type="max"/>
        <color rgb="FFFCFCFF"/>
        <color rgb="FF63BE7B"/>
      </colorScale>
    </cfRule>
  </conditionalFormatting>
  <conditionalFormatting sqref="J36:J38">
    <cfRule type="colorScale" priority="8">
      <colorScale>
        <cfvo type="min"/>
        <cfvo type="max"/>
        <color rgb="FFFCFCFF"/>
        <color rgb="FF63BE7B"/>
      </colorScale>
    </cfRule>
  </conditionalFormatting>
  <conditionalFormatting sqref="J39:J41">
    <cfRule type="colorScale" priority="4">
      <colorScale>
        <cfvo type="min"/>
        <cfvo type="max"/>
        <color rgb="FFFCFCFF"/>
        <color rgb="FF63BE7B"/>
      </colorScale>
    </cfRule>
  </conditionalFormatting>
  <conditionalFormatting sqref="L24:L26">
    <cfRule type="colorScale" priority="23">
      <colorScale>
        <cfvo type="min"/>
        <cfvo type="max"/>
        <color rgb="FFFCFCFF"/>
        <color rgb="FF63BE7B"/>
      </colorScale>
    </cfRule>
  </conditionalFormatting>
  <conditionalFormatting sqref="L27:L29">
    <cfRule type="colorScale" priority="19">
      <colorScale>
        <cfvo type="min"/>
        <cfvo type="max"/>
        <color rgb="FFFCFCFF"/>
        <color rgb="FF63BE7B"/>
      </colorScale>
    </cfRule>
  </conditionalFormatting>
  <conditionalFormatting sqref="L30:L32">
    <cfRule type="colorScale" priority="15">
      <colorScale>
        <cfvo type="min"/>
        <cfvo type="max"/>
        <color rgb="FFFCFCFF"/>
        <color rgb="FF63BE7B"/>
      </colorScale>
    </cfRule>
  </conditionalFormatting>
  <conditionalFormatting sqref="L33:L35">
    <cfRule type="colorScale" priority="11">
      <colorScale>
        <cfvo type="min"/>
        <cfvo type="max"/>
        <color rgb="FFFCFCFF"/>
        <color rgb="FF63BE7B"/>
      </colorScale>
    </cfRule>
  </conditionalFormatting>
  <conditionalFormatting sqref="L36:L38">
    <cfRule type="colorScale" priority="7">
      <colorScale>
        <cfvo type="min"/>
        <cfvo type="max"/>
        <color rgb="FFFCFCFF"/>
        <color rgb="FF63BE7B"/>
      </colorScale>
    </cfRule>
  </conditionalFormatting>
  <conditionalFormatting sqref="L39:L41">
    <cfRule type="colorScale" priority="3">
      <colorScale>
        <cfvo type="min"/>
        <cfvo type="max"/>
        <color rgb="FFFCFCFF"/>
        <color rgb="FF63BE7B"/>
      </colorScale>
    </cfRule>
  </conditionalFormatting>
  <conditionalFormatting sqref="N24:N26">
    <cfRule type="colorScale" priority="22">
      <colorScale>
        <cfvo type="min"/>
        <cfvo type="max"/>
        <color rgb="FFFCFCFF"/>
        <color rgb="FF63BE7B"/>
      </colorScale>
    </cfRule>
  </conditionalFormatting>
  <conditionalFormatting sqref="N27:N29">
    <cfRule type="colorScale" priority="18">
      <colorScale>
        <cfvo type="min"/>
        <cfvo type="max"/>
        <color rgb="FFFCFCFF"/>
        <color rgb="FF63BE7B"/>
      </colorScale>
    </cfRule>
  </conditionalFormatting>
  <conditionalFormatting sqref="N30:N32">
    <cfRule type="colorScale" priority="14">
      <colorScale>
        <cfvo type="min"/>
        <cfvo type="max"/>
        <color rgb="FFFCFCFF"/>
        <color rgb="FF63BE7B"/>
      </colorScale>
    </cfRule>
  </conditionalFormatting>
  <conditionalFormatting sqref="N33:N35">
    <cfRule type="colorScale" priority="10">
      <colorScale>
        <cfvo type="min"/>
        <cfvo type="max"/>
        <color rgb="FFFCFCFF"/>
        <color rgb="FF63BE7B"/>
      </colorScale>
    </cfRule>
  </conditionalFormatting>
  <conditionalFormatting sqref="N36:N38">
    <cfRule type="colorScale" priority="6">
      <colorScale>
        <cfvo type="min"/>
        <cfvo type="max"/>
        <color rgb="FFFCFCFF"/>
        <color rgb="FF63BE7B"/>
      </colorScale>
    </cfRule>
  </conditionalFormatting>
  <conditionalFormatting sqref="N39:N41">
    <cfRule type="colorScale" priority="2">
      <colorScale>
        <cfvo type="min"/>
        <cfvo type="max"/>
        <color rgb="FFFCFCFF"/>
        <color rgb="FF63BE7B"/>
      </colorScale>
    </cfRule>
  </conditionalFormatting>
  <conditionalFormatting sqref="P24:P26">
    <cfRule type="colorScale" priority="21">
      <colorScale>
        <cfvo type="min"/>
        <cfvo type="max"/>
        <color rgb="FFFCFCFF"/>
        <color rgb="FF63BE7B"/>
      </colorScale>
    </cfRule>
  </conditionalFormatting>
  <conditionalFormatting sqref="P27:P29">
    <cfRule type="colorScale" priority="17">
      <colorScale>
        <cfvo type="min"/>
        <cfvo type="max"/>
        <color rgb="FFFCFCFF"/>
        <color rgb="FF63BE7B"/>
      </colorScale>
    </cfRule>
  </conditionalFormatting>
  <conditionalFormatting sqref="P30:P32">
    <cfRule type="colorScale" priority="13">
      <colorScale>
        <cfvo type="min"/>
        <cfvo type="max"/>
        <color rgb="FFFCFCFF"/>
        <color rgb="FF63BE7B"/>
      </colorScale>
    </cfRule>
  </conditionalFormatting>
  <conditionalFormatting sqref="P33:P35">
    <cfRule type="colorScale" priority="9">
      <colorScale>
        <cfvo type="min"/>
        <cfvo type="max"/>
        <color rgb="FFFCFCFF"/>
        <color rgb="FF63BE7B"/>
      </colorScale>
    </cfRule>
  </conditionalFormatting>
  <conditionalFormatting sqref="P36:P38">
    <cfRule type="colorScale" priority="5">
      <colorScale>
        <cfvo type="min"/>
        <cfvo type="max"/>
        <color rgb="FFFCFCFF"/>
        <color rgb="FF63BE7B"/>
      </colorScale>
    </cfRule>
  </conditionalFormatting>
  <conditionalFormatting sqref="P39:P41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61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",Portada!B39)</f>
        <v>Centros residenciales dirigidos a personas mayores y personas con discapacidad. Navarra, Comunidad Foral de</v>
      </c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ht="10.5" customHeight="1">
      <c r="A4" s="98"/>
      <c r="O4" s="3"/>
      <c r="P4" s="3"/>
      <c r="Q4" s="3"/>
      <c r="R4" s="3"/>
      <c r="S4" s="3"/>
    </row>
    <row r="5" ht="10.5" customHeight="1">
      <c r="A5" s="98"/>
      <c r="B5" s="97" t="str">
        <f>Índice!$B$17</f>
        <v>1.1.2. Residentes empadronados en centros de atención a personas mayores</v>
      </c>
      <c r="O5" s="3"/>
      <c r="P5" s="3"/>
      <c r="Q5" s="3"/>
      <c r="R5" s="3"/>
      <c r="S5" s="3"/>
    </row>
    <row r="6" ht="10.5" customHeight="1">
      <c r="A6" s="98"/>
      <c r="B6" s="97"/>
      <c r="C6" s="169"/>
      <c r="N6" s="3"/>
      <c r="O6" s="3"/>
      <c r="P6" s="3"/>
      <c r="Q6" s="3"/>
      <c r="R6" s="3"/>
      <c r="S6" s="3"/>
    </row>
    <row r="7" ht="10.5" customHeight="1">
      <c r="A7" s="72"/>
      <c r="B7" s="154" t="s">
        <v>122</v>
      </c>
      <c r="C7" s="155"/>
      <c r="D7" s="155"/>
      <c r="E7" s="155"/>
      <c r="F7" s="155"/>
      <c r="G7" s="155"/>
      <c r="H7" s="155"/>
      <c r="I7" s="155"/>
      <c r="J7" s="155"/>
      <c r="K7" s="156"/>
    </row>
    <row r="8" ht="10.5" customHeight="1">
      <c r="B8" s="198" t="s">
        <v>42</v>
      </c>
      <c r="C8" s="199"/>
      <c r="D8" s="199"/>
      <c r="E8" s="199"/>
      <c r="F8" s="200"/>
      <c r="G8" s="192" t="s">
        <v>8</v>
      </c>
      <c r="H8" s="193"/>
      <c r="I8" s="193"/>
      <c r="J8" s="194"/>
      <c r="K8" s="263" t="s">
        <v>91</v>
      </c>
      <c r="L8" s="253"/>
      <c r="M8" s="260"/>
      <c r="Y8" s="73"/>
      <c r="Z8" s="73"/>
      <c r="AA8" s="73"/>
      <c r="AB8" s="73"/>
    </row>
    <row r="9" ht="10.5" customHeight="1">
      <c r="B9" s="123"/>
      <c r="C9" s="122"/>
      <c r="D9" s="122"/>
      <c r="E9" s="122"/>
      <c r="F9" s="157"/>
      <c r="G9" s="195"/>
      <c r="H9" s="196"/>
      <c r="I9" s="196"/>
      <c r="J9" s="197"/>
      <c r="K9" s="264"/>
      <c r="L9" s="253"/>
      <c r="M9" s="260"/>
      <c r="Y9" s="73"/>
      <c r="Z9" s="73"/>
      <c r="AA9" s="73"/>
      <c r="AB9" s="73"/>
    </row>
    <row r="10" ht="10.5" customHeight="1">
      <c r="B10" s="123"/>
      <c r="C10" s="122"/>
      <c r="D10" s="122"/>
      <c r="E10" s="122"/>
      <c r="F10" s="157"/>
      <c r="G10" s="160" t="s">
        <v>0</v>
      </c>
      <c r="H10" s="161" t="s">
        <v>1</v>
      </c>
      <c r="I10" s="117" t="s">
        <v>4</v>
      </c>
      <c r="J10" s="266"/>
      <c r="K10" s="265"/>
      <c r="L10" s="253"/>
      <c r="M10" s="260"/>
      <c r="Y10" s="73"/>
      <c r="Z10" s="73"/>
      <c r="AA10" s="73"/>
      <c r="AB10" s="73"/>
    </row>
    <row r="11" ht="10.5" customHeight="1">
      <c r="B11" s="123"/>
      <c r="C11" s="122"/>
      <c r="D11" s="122"/>
      <c r="E11" s="122"/>
      <c r="F11" s="157"/>
      <c r="G11" s="250" t="s">
        <v>14</v>
      </c>
      <c r="H11" s="252" t="s">
        <v>14</v>
      </c>
      <c r="I11" s="252" t="s">
        <v>14</v>
      </c>
      <c r="J11" s="162" t="s">
        <v>105</v>
      </c>
      <c r="K11" s="251" t="s">
        <v>14</v>
      </c>
      <c r="L11" s="253"/>
      <c r="M11" s="253"/>
      <c r="X11" s="73"/>
      <c r="Y11" s="73"/>
      <c r="Z11" s="73"/>
      <c r="AA11" s="73"/>
    </row>
    <row r="12" ht="10.5" customHeight="1">
      <c r="A12" s="3"/>
      <c r="B12" s="151" t="s">
        <v>26</v>
      </c>
      <c r="C12" s="152"/>
      <c r="D12" s="152"/>
      <c r="E12" s="152"/>
      <c r="F12" s="153"/>
      <c r="G12" s="268" t="n">
        <v>468</v>
      </c>
      <c r="H12" s="267" t="n">
        <v>815</v>
      </c>
      <c r="I12" s="209" t="e">
        <f t="shared" ref="I12:I16" si="0">G12+H12</f>
        <v>#VALUE!</v>
      </c>
      <c r="J12" s="213" t="e">
        <f>IF(I12=0,"-",I12/K12)</f>
        <v>#VALUE!</v>
      </c>
      <c r="K12" s="262" t="e">
        <f>'1.1.1.1. Dotación. Plazas, resi'!M12</f>
        <v>#VALUE!</v>
      </c>
      <c r="L12" s="253"/>
      <c r="M12" s="257"/>
    </row>
    <row r="13" ht="10.5" customHeight="1">
      <c r="A13" s="3"/>
      <c r="B13" s="140" t="s">
        <v>27</v>
      </c>
      <c r="C13" s="141"/>
      <c r="D13" s="141"/>
      <c r="E13" s="141"/>
      <c r="F13" s="142"/>
      <c r="G13" s="187" t="n">
        <v>153</v>
      </c>
      <c r="H13" s="239" t="n">
        <v>218</v>
      </c>
      <c r="I13" s="210" t="e">
        <f t="shared" si="0"/>
        <v>#VALUE!</v>
      </c>
      <c r="J13" s="270" t="e">
        <f t="shared" ref="J13:J17" si="1">IF(I13=0,"-",I13/K13)</f>
        <v>#VALUE!</v>
      </c>
      <c r="K13" s="272" t="e">
        <f>'1.1.1.1. Dotación. Plazas, resi'!M13</f>
        <v>#VALUE!</v>
      </c>
      <c r="L13" s="253"/>
      <c r="M13" s="253"/>
      <c r="T13" s="58"/>
      <c r="U13" s="59"/>
      <c r="V13" s="58"/>
    </row>
    <row r="14" ht="10.5" customHeight="1">
      <c r="A14" s="3"/>
      <c r="B14" s="140" t="s">
        <v>25</v>
      </c>
      <c r="C14" s="141"/>
      <c r="D14" s="141"/>
      <c r="E14" s="141"/>
      <c r="F14" s="142"/>
      <c r="G14" s="187" t="n">
        <v>639</v>
      </c>
      <c r="H14" s="239" t="n">
        <v>881</v>
      </c>
      <c r="I14" s="210" t="e">
        <f t="shared" si="0"/>
        <v>#VALUE!</v>
      </c>
      <c r="J14" s="270" t="e">
        <f t="shared" si="1"/>
        <v>#VALUE!</v>
      </c>
      <c r="K14" s="272" t="e">
        <f>'1.1.1.1. Dotación. Plazas, resi'!M14</f>
        <v>#VALUE!</v>
      </c>
      <c r="L14" s="253"/>
      <c r="M14" s="253"/>
      <c r="T14" s="56"/>
      <c r="U14" s="57"/>
      <c r="V14" s="56"/>
    </row>
    <row r="15" ht="10.5" customHeight="1">
      <c r="A15" s="3"/>
      <c r="B15" s="140" t="s">
        <v>28</v>
      </c>
      <c r="C15" s="141"/>
      <c r="D15" s="141"/>
      <c r="E15" s="141"/>
      <c r="F15" s="142"/>
      <c r="G15" s="187" t="n">
        <v>1015</v>
      </c>
      <c r="H15" s="239" t="n">
        <v>1893</v>
      </c>
      <c r="I15" s="210" t="e">
        <f t="shared" si="0"/>
        <v>#VALUE!</v>
      </c>
      <c r="J15" s="270" t="e">
        <f t="shared" si="1"/>
        <v>#VALUE!</v>
      </c>
      <c r="K15" s="272" t="e">
        <f>'1.1.1.1. Dotación. Plazas, resi'!M15</f>
        <v>#VALUE!</v>
      </c>
      <c r="L15" s="253"/>
      <c r="M15" s="253"/>
      <c r="T15" s="56"/>
      <c r="U15" s="57"/>
      <c r="V15" s="56"/>
    </row>
    <row r="16" ht="10.5" customHeight="1">
      <c r="A16" s="3"/>
      <c r="B16" s="143" t="s">
        <v>29</v>
      </c>
      <c r="C16" s="144"/>
      <c r="D16" s="144"/>
      <c r="E16" s="144"/>
      <c r="F16" s="145"/>
      <c r="G16" s="187" t="n">
        <v>887</v>
      </c>
      <c r="H16" s="239" t="n">
        <v>1975</v>
      </c>
      <c r="I16" s="210" t="e">
        <f t="shared" si="0"/>
        <v>#VALUE!</v>
      </c>
      <c r="J16" s="270" t="e">
        <f t="shared" si="1"/>
        <v>#VALUE!</v>
      </c>
      <c r="K16" s="272" t="e">
        <f>'1.1.1.1. Dotación. Plazas, resi'!M16</f>
        <v>#VALUE!</v>
      </c>
      <c r="L16" s="253"/>
      <c r="M16" s="253"/>
      <c r="T16" s="56"/>
      <c r="U16" s="57"/>
      <c r="V16" s="56"/>
    </row>
    <row r="17" ht="10.5" customHeight="1">
      <c r="B17" s="146" t="s">
        <v>4</v>
      </c>
      <c r="C17" s="147"/>
      <c r="D17" s="147"/>
      <c r="E17" s="147"/>
      <c r="F17" s="148"/>
      <c r="G17" s="188" t="n">
        <f>SUM(G12:G16)</f>
        <v>0</v>
      </c>
      <c r="H17" s="241" t="n">
        <f>SUM(H12:H16)</f>
        <v>0</v>
      </c>
      <c r="I17" s="208" t="n">
        <f>G17+H17</f>
        <v>0</v>
      </c>
      <c r="J17" s="271" t="str">
        <f t="shared" si="1"/>
        <v>-</v>
      </c>
      <c r="K17" s="269" t="e">
        <f>SUM(K12:K16)</f>
        <v>#VALUE!</v>
      </c>
      <c r="T17" s="92"/>
      <c r="U17" s="93"/>
      <c r="V17" s="92"/>
      <c r="W17" s="93"/>
    </row>
    <row r="18" ht="10.5" customHeight="1">
      <c r="B18" s="40" t="s">
        <v>173</v>
      </c>
    </row>
    <row r="19" ht="10.5" customHeight="1">
      <c r="B19" s="97"/>
    </row>
    <row r="20" ht="10.5" customHeight="1"/>
    <row r="21" ht="10.5" customHeight="1">
      <c r="A21" s="98"/>
      <c r="B21" s="97"/>
      <c r="C21" s="97"/>
      <c r="D21" s="97"/>
      <c r="E21" s="97"/>
      <c r="F21" s="97"/>
      <c r="G21" s="97"/>
      <c r="H21" s="97"/>
      <c r="I21" s="97"/>
      <c r="J21" s="97"/>
      <c r="K21" s="97"/>
      <c r="N21" s="3"/>
      <c r="O21" s="3"/>
      <c r="P21" s="3"/>
      <c r="Q21" s="3"/>
      <c r="R21" s="3"/>
      <c r="S21" s="3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261"/>
    </row>
    <row r="23" ht="10.5" customHeight="1">
      <c r="B23" s="51"/>
      <c r="C23" s="51"/>
      <c r="D23" s="51"/>
      <c r="E23" s="51"/>
      <c r="F23" s="51"/>
      <c r="G23" s="74"/>
      <c r="H23" s="74"/>
      <c r="I23" s="74"/>
      <c r="J23" s="74"/>
      <c r="K23" s="261"/>
    </row>
    <row r="24" ht="10.5" customHeight="1">
      <c r="B24" s="51"/>
      <c r="C24" s="51"/>
      <c r="D24" s="51"/>
      <c r="E24" s="51"/>
      <c r="F24" s="51"/>
      <c r="G24" s="166"/>
      <c r="H24" s="166"/>
      <c r="I24" s="74"/>
      <c r="J24" s="74"/>
      <c r="K24" s="261"/>
      <c r="M24" s="102"/>
    </row>
    <row r="25" ht="10.5" customHeight="1">
      <c r="B25" s="51"/>
      <c r="C25" s="51"/>
      <c r="D25" s="51"/>
      <c r="E25" s="51"/>
      <c r="F25" s="51"/>
      <c r="G25" s="254"/>
      <c r="H25" s="254"/>
      <c r="I25" s="254"/>
      <c r="J25" s="100"/>
      <c r="K25" s="254"/>
      <c r="L25" s="52"/>
      <c r="M25" s="52"/>
    </row>
    <row r="26" ht="10.5" customHeight="1">
      <c r="B26" s="51"/>
      <c r="C26" s="51"/>
      <c r="D26" s="51"/>
      <c r="E26" s="51"/>
      <c r="F26" s="51"/>
      <c r="G26" s="101"/>
      <c r="H26" s="101"/>
      <c r="I26" s="96"/>
      <c r="J26" s="207"/>
      <c r="K26" s="96"/>
      <c r="L26" s="42"/>
      <c r="M26" s="257"/>
      <c r="N26" s="42"/>
      <c r="O26" s="42"/>
      <c r="P26" s="42"/>
      <c r="Q26" s="42"/>
    </row>
    <row r="27" ht="10.5" customHeight="1">
      <c r="B27" s="51"/>
      <c r="C27" s="51"/>
      <c r="D27" s="51"/>
      <c r="E27" s="51"/>
      <c r="F27" s="51"/>
      <c r="G27" s="95"/>
      <c r="H27" s="101"/>
      <c r="I27" s="96"/>
      <c r="J27" s="207"/>
      <c r="K27" s="54"/>
      <c r="L27" s="42"/>
      <c r="M27" s="42"/>
      <c r="N27" s="42"/>
      <c r="O27" s="42"/>
      <c r="P27" s="42"/>
      <c r="Q27" s="42"/>
    </row>
    <row r="28" ht="10.5" customHeight="1">
      <c r="B28" s="51"/>
      <c r="C28" s="51"/>
      <c r="D28" s="51"/>
      <c r="E28" s="51"/>
      <c r="F28" s="51"/>
      <c r="G28" s="95"/>
      <c r="H28" s="101"/>
      <c r="I28" s="96"/>
      <c r="J28" s="207"/>
      <c r="K28" s="54"/>
      <c r="L28" s="42"/>
      <c r="M28" s="42"/>
      <c r="N28" s="42"/>
      <c r="O28" s="42"/>
      <c r="P28" s="42"/>
      <c r="Q28" s="42"/>
    </row>
    <row r="29" ht="10.5" customHeight="1">
      <c r="B29" s="51"/>
      <c r="C29" s="51"/>
      <c r="D29" s="51"/>
      <c r="E29" s="51"/>
      <c r="F29" s="51"/>
      <c r="G29" s="95"/>
      <c r="H29" s="101"/>
      <c r="I29" s="96"/>
      <c r="J29" s="207"/>
      <c r="K29" s="54"/>
      <c r="L29" s="253"/>
      <c r="M29" s="253"/>
      <c r="N29" s="42"/>
      <c r="O29" s="42"/>
      <c r="P29" s="42"/>
      <c r="Q29" s="42"/>
    </row>
    <row r="30" ht="10.5" customHeight="1">
      <c r="B30" s="51"/>
      <c r="C30" s="51"/>
      <c r="D30" s="51"/>
      <c r="E30" s="51"/>
      <c r="F30" s="51"/>
      <c r="G30" s="95"/>
      <c r="H30" s="101"/>
      <c r="I30" s="96"/>
      <c r="J30" s="207"/>
      <c r="K30" s="54"/>
      <c r="L30" s="253"/>
      <c r="M30" s="253"/>
    </row>
    <row r="31" ht="10.5" customHeight="1">
      <c r="B31" s="51"/>
      <c r="C31" s="51"/>
      <c r="D31" s="51"/>
      <c r="E31" s="51"/>
      <c r="F31" s="51"/>
      <c r="G31" s="95"/>
      <c r="H31" s="101"/>
      <c r="I31" s="96"/>
      <c r="J31" s="207"/>
      <c r="K31" s="54"/>
      <c r="L31" s="254"/>
      <c r="M31" s="254"/>
    </row>
    <row r="32" ht="10.5" customHeight="1">
      <c r="B32" s="51"/>
      <c r="C32" s="51"/>
      <c r="D32" s="51"/>
      <c r="E32" s="51"/>
      <c r="F32" s="51"/>
      <c r="G32" s="95"/>
      <c r="H32" s="101"/>
      <c r="I32" s="96"/>
      <c r="J32" s="207"/>
      <c r="K32" s="54"/>
      <c r="L32" s="96"/>
      <c r="M32" s="96"/>
      <c r="N32" s="102"/>
    </row>
    <row r="33" ht="10.5" customHeight="1">
      <c r="B33" s="51"/>
      <c r="C33" s="51"/>
      <c r="D33" s="51"/>
      <c r="E33" s="51"/>
      <c r="F33" s="51"/>
      <c r="G33" s="95"/>
      <c r="H33" s="101"/>
      <c r="I33" s="96"/>
      <c r="J33" s="207"/>
      <c r="K33" s="54"/>
      <c r="L33" s="54"/>
      <c r="M33" s="54"/>
    </row>
    <row r="34" ht="10.5" customHeight="1">
      <c r="B34" s="51"/>
      <c r="C34" s="51"/>
      <c r="D34" s="51"/>
      <c r="E34" s="51"/>
      <c r="F34" s="51"/>
      <c r="G34" s="95"/>
      <c r="H34" s="101"/>
      <c r="I34" s="96"/>
      <c r="J34" s="207"/>
      <c r="K34" s="54"/>
      <c r="L34" s="54"/>
      <c r="M34" s="54"/>
    </row>
    <row r="35" ht="10.5" customHeight="1">
      <c r="B35" s="51"/>
      <c r="C35" s="51"/>
      <c r="D35" s="51"/>
      <c r="E35" s="51"/>
      <c r="F35" s="51"/>
      <c r="G35" s="95"/>
      <c r="H35" s="101"/>
      <c r="I35" s="96"/>
      <c r="J35" s="207"/>
      <c r="K35" s="54"/>
      <c r="L35" s="54"/>
      <c r="M35" s="54"/>
    </row>
    <row r="36" ht="10.5" customHeight="1">
      <c r="B36" s="51"/>
      <c r="C36" s="51"/>
      <c r="D36" s="51"/>
      <c r="E36" s="51"/>
      <c r="F36" s="51"/>
      <c r="G36" s="95"/>
      <c r="H36" s="101"/>
      <c r="I36" s="96"/>
      <c r="J36" s="207"/>
      <c r="K36" s="54"/>
      <c r="L36" s="54"/>
      <c r="M36" s="54"/>
    </row>
    <row r="37" ht="10.5" customHeight="1">
      <c r="B37" s="51"/>
      <c r="C37" s="51"/>
      <c r="D37" s="51"/>
      <c r="E37" s="51"/>
      <c r="F37" s="51"/>
      <c r="G37" s="95"/>
      <c r="H37" s="101"/>
      <c r="I37" s="96"/>
      <c r="J37" s="207"/>
      <c r="K37" s="54"/>
      <c r="L37" s="54"/>
      <c r="M37" s="54"/>
    </row>
    <row r="38" ht="10.5" customHeight="1">
      <c r="B38" s="51"/>
      <c r="C38" s="51"/>
      <c r="D38" s="51"/>
      <c r="E38" s="51"/>
      <c r="F38" s="51"/>
      <c r="G38" s="95"/>
      <c r="H38" s="101"/>
      <c r="I38" s="96"/>
      <c r="J38" s="207"/>
      <c r="K38" s="54"/>
      <c r="L38" s="54"/>
      <c r="M38" s="54"/>
    </row>
    <row r="39" ht="10.5" customHeight="1">
      <c r="B39" s="51"/>
      <c r="C39" s="51"/>
      <c r="D39" s="51"/>
      <c r="E39" s="51"/>
      <c r="F39" s="51"/>
      <c r="G39" s="95"/>
      <c r="H39" s="101"/>
      <c r="I39" s="96"/>
      <c r="J39" s="207"/>
      <c r="K39" s="54"/>
      <c r="L39" s="54"/>
      <c r="M39" s="54"/>
    </row>
    <row r="40" ht="10.5" customHeight="1">
      <c r="B40" s="51"/>
      <c r="C40" s="51"/>
      <c r="D40" s="51"/>
      <c r="E40" s="51"/>
      <c r="F40" s="51"/>
      <c r="G40" s="95"/>
      <c r="H40" s="101"/>
      <c r="I40" s="96"/>
      <c r="J40" s="207"/>
      <c r="K40" s="54"/>
      <c r="L40" s="54"/>
      <c r="M40" s="54"/>
    </row>
    <row r="41" ht="10.5" customHeight="1">
      <c r="B41" s="51"/>
      <c r="C41" s="51"/>
      <c r="D41" s="51"/>
      <c r="E41" s="51"/>
      <c r="F41" s="51"/>
      <c r="G41" s="95"/>
      <c r="H41" s="101"/>
      <c r="I41" s="96"/>
      <c r="J41" s="207"/>
      <c r="K41" s="54"/>
      <c r="L41" s="54"/>
      <c r="M41" s="54"/>
    </row>
    <row r="42" ht="10.5" customHeight="1">
      <c r="B42" s="51"/>
      <c r="C42" s="51"/>
      <c r="D42" s="51"/>
      <c r="E42" s="51"/>
      <c r="F42" s="51"/>
      <c r="G42" s="95"/>
      <c r="H42" s="101"/>
      <c r="I42" s="96"/>
      <c r="J42" s="207"/>
      <c r="K42" s="54"/>
      <c r="L42" s="54"/>
      <c r="M42" s="54"/>
    </row>
    <row r="43" ht="10.5" customHeight="1">
      <c r="B43" s="51"/>
      <c r="C43" s="51"/>
      <c r="D43" s="51"/>
      <c r="E43" s="51"/>
      <c r="F43" s="51"/>
      <c r="G43" s="95"/>
      <c r="H43" s="101"/>
      <c r="I43" s="96"/>
      <c r="J43" s="207"/>
      <c r="K43" s="54"/>
      <c r="L43" s="54"/>
      <c r="M43" s="54"/>
    </row>
    <row r="44" ht="10.5" customHeight="1">
      <c r="B44" s="51"/>
      <c r="C44" s="51"/>
      <c r="D44" s="51"/>
      <c r="E44" s="51"/>
      <c r="F44" s="51"/>
      <c r="G44" s="52"/>
      <c r="H44" s="54"/>
      <c r="I44" s="54"/>
      <c r="J44" s="53"/>
      <c r="K44" s="54"/>
      <c r="L44" s="54"/>
      <c r="M44" s="54"/>
    </row>
    <row r="45" ht="10.5" customHeight="1">
      <c r="B45" s="40"/>
      <c r="L45" s="54"/>
      <c r="M45" s="54"/>
    </row>
    <row r="46" ht="10.5" customHeight="1">
      <c r="L46" s="54"/>
      <c r="M46" s="54"/>
    </row>
    <row r="47" ht="10.5" customHeight="1">
      <c r="L47" s="54"/>
      <c r="M47" s="54"/>
    </row>
    <row r="48" ht="10.5" customHeight="1">
      <c r="L48" s="54"/>
      <c r="M48" s="54"/>
    </row>
    <row r="49" ht="10.5" customHeight="1">
      <c r="D49" s="258" t="s">
        <v>104</v>
      </c>
      <c r="E49" s="258" t="s">
        <v>113</v>
      </c>
      <c r="F49" s="258" t="s">
        <v>13</v>
      </c>
      <c r="G49" s="258" t="s">
        <v>104</v>
      </c>
      <c r="H49" s="258" t="s">
        <v>113</v>
      </c>
      <c r="I49" s="258" t="s">
        <v>13</v>
      </c>
      <c r="L49" s="54"/>
      <c r="M49" s="54"/>
    </row>
    <row r="50" ht="10.5" customHeight="1">
      <c r="D50" s="51" t="e">
        <f>_xlfn.RANK.EQ(J12,J$12:J$16,1)+COUNTIF(J12:J$12,J12)-1</f>
        <v>#VALUE!</v>
      </c>
      <c r="E50" s="255" t="str">
        <f>B12</f>
        <v>Titularidad pública y gestión privada con lucro</v>
      </c>
      <c r="F50" s="259" t="e">
        <f>J12</f>
        <v>#VALUE!</v>
      </c>
      <c r="G50" s="36" t="n">
        <v>1</v>
      </c>
      <c r="H50" s="256" t="e">
        <f t="shared" ref="H50:I54" si="2">VLOOKUP($F50,$D$49:$F$54,MATCH(R$18,$D$49:$F$49,0),FALSE)</f>
        <v>#VALUE!</v>
      </c>
      <c r="I50" s="256" t="e">
        <f t="shared" si="2"/>
        <v>#VALUE!</v>
      </c>
      <c r="L50" s="54"/>
      <c r="M50" s="54"/>
    </row>
    <row r="51" ht="10.5" customHeight="1">
      <c r="D51" s="51" t="e">
        <f>_xlfn.RANK.EQ(J13,J$12:J$16,1)+COUNTIF(J$12:J13,J13)-1</f>
        <v>#VALUE!</v>
      </c>
      <c r="E51" s="255" t="str">
        <f>B13</f>
        <v>Titularidad pública y gestión privada sin lucro</v>
      </c>
      <c r="F51" s="259" t="e">
        <f>J13</f>
        <v>#VALUE!</v>
      </c>
      <c r="G51" s="36" t="n">
        <v>2</v>
      </c>
      <c r="H51" s="256" t="e">
        <f t="shared" si="2"/>
        <v>#VALUE!</v>
      </c>
      <c r="I51" s="256" t="e">
        <f t="shared" si="2"/>
        <v>#VALUE!</v>
      </c>
      <c r="L51" s="54"/>
      <c r="M51" s="54"/>
    </row>
    <row r="52" ht="10.5" customHeight="1">
      <c r="D52" s="51" t="e">
        <f>_xlfn.RANK.EQ(J14,J$12:J$16,1)+COUNTIF(J$12:J14,J14)-1</f>
        <v>#VALUE!</v>
      </c>
      <c r="E52" s="255" t="str">
        <f>B14</f>
        <v>Titularidad y gestión pública</v>
      </c>
      <c r="F52" s="259" t="e">
        <f>J14</f>
        <v>#VALUE!</v>
      </c>
      <c r="G52" s="36" t="n">
        <v>3</v>
      </c>
      <c r="H52" s="256" t="e">
        <f t="shared" si="2"/>
        <v>#VALUE!</v>
      </c>
      <c r="I52" s="256" t="e">
        <f t="shared" si="2"/>
        <v>#VALUE!</v>
      </c>
      <c r="L52" s="54"/>
      <c r="M52" s="54"/>
    </row>
    <row r="53" ht="10.5" customHeight="1">
      <c r="D53" s="51" t="e">
        <f>_xlfn.RANK.EQ(J15,J$12:J$16,1)+COUNTIF(J$12:J15,J15)-1</f>
        <v>#VALUE!</v>
      </c>
      <c r="E53" s="255" t="str">
        <f>B15</f>
        <v>Titularidad y gestión privada con lucro</v>
      </c>
      <c r="F53" s="259" t="e">
        <f>J15</f>
        <v>#VALUE!</v>
      </c>
      <c r="G53" s="36" t="n">
        <v>4</v>
      </c>
      <c r="H53" s="256" t="e">
        <f t="shared" si="2"/>
        <v>#VALUE!</v>
      </c>
      <c r="I53" s="256" t="e">
        <f t="shared" si="2"/>
        <v>#VALUE!</v>
      </c>
      <c r="L53" s="54"/>
      <c r="M53" s="54"/>
    </row>
    <row r="54" ht="10.5" customHeight="1">
      <c r="D54" s="51" t="e">
        <f>_xlfn.RANK.EQ(J16,J$12:J$16,1)+COUNTIF(J$12:J16,J16)-1</f>
        <v>#VALUE!</v>
      </c>
      <c r="E54" s="255" t="str">
        <f>B16</f>
        <v>Titularidad y gestión privada sin lucro</v>
      </c>
      <c r="F54" s="259" t="e">
        <f>J16</f>
        <v>#VALUE!</v>
      </c>
      <c r="G54" s="36" t="n">
        <v>4</v>
      </c>
      <c r="H54" s="256" t="e">
        <f t="shared" si="2"/>
        <v>#VALUE!</v>
      </c>
      <c r="I54" s="256" t="e">
        <f t="shared" si="2"/>
        <v>#VALUE!</v>
      </c>
      <c r="L54" s="54"/>
      <c r="M54" s="54"/>
    </row>
    <row r="55" ht="10.5" customHeight="1">
      <c r="L55" s="54"/>
      <c r="M55" s="54"/>
    </row>
    <row r="56" ht="10.5" customHeight="1">
      <c r="L56" s="54"/>
      <c r="M56" s="54"/>
    </row>
    <row r="57" ht="10.5" customHeight="1">
      <c r="L57" s="54"/>
      <c r="M57" s="54"/>
    </row>
    <row r="58" ht="10.5" customHeight="1">
      <c r="L58" s="54"/>
      <c r="M58" s="54"/>
    </row>
    <row r="59" ht="10.5" customHeight="1">
      <c r="L59" s="54"/>
      <c r="M59" s="54"/>
    </row>
    <row r="60" ht="10.5" customHeight="1">
      <c r="L60" s="54"/>
      <c r="M60" s="54"/>
    </row>
    <row r="61" ht="10.5" customHeight="1">
      <c r="L61" s="54"/>
      <c r="M61" s="54"/>
    </row>
    <row r="62" ht="10.5" customHeight="1">
      <c r="L62" s="54"/>
      <c r="M62" s="54"/>
    </row>
    <row r="63" ht="10.5" customHeight="1">
      <c r="L63" s="54"/>
      <c r="M63" s="54"/>
    </row>
    <row r="64" ht="10.5" customHeight="1">
      <c r="L64" s="54"/>
      <c r="M64" s="54"/>
    </row>
    <row r="65" ht="10.5" customHeight="1">
      <c r="L65" s="54"/>
      <c r="M65" s="54"/>
    </row>
    <row r="66" ht="10.5" customHeight="1">
      <c r="L66" s="54"/>
      <c r="M66" s="54"/>
    </row>
    <row r="67" ht="10.5" customHeight="1">
      <c r="L67" s="54"/>
      <c r="M67" s="54"/>
    </row>
    <row r="68" ht="10.5" customHeight="1">
      <c r="L68" s="54"/>
      <c r="M68" s="54"/>
    </row>
    <row r="69" ht="10.5" customHeight="1">
      <c r="L69" s="54"/>
      <c r="M69" s="54"/>
    </row>
    <row r="70" ht="10.5" customHeight="1">
      <c r="L70" s="54"/>
      <c r="M70" s="54"/>
    </row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  <c r="H100" s="3"/>
    </row>
    <row r="101" ht="10.5" customHeight="1">
      <c r="B101" s="3"/>
      <c r="G101" s="76"/>
      <c r="H101" s="76"/>
    </row>
    <row r="102" ht="10.5" customHeight="1">
      <c r="B102" s="3"/>
      <c r="G102" s="3"/>
      <c r="H102" s="76"/>
    </row>
    <row r="103" ht="10.5" customHeight="1">
      <c r="B103" s="3"/>
      <c r="G103" s="3"/>
      <c r="H103" s="76"/>
    </row>
    <row r="104" ht="10.5" customHeight="1">
      <c r="B104" s="3"/>
      <c r="G104" s="3"/>
      <c r="H104" s="3"/>
    </row>
    <row r="105" ht="10.5" customHeight="1">
      <c r="B105" s="3"/>
    </row>
    <row r="106" ht="10.5" customHeight="1">
      <c r="B106" s="3"/>
      <c r="G106" s="3"/>
      <c r="H106" s="3"/>
    </row>
    <row r="107" ht="10.5" customHeight="1"/>
    <row r="108" ht="10.5" customHeight="1">
      <c r="B108" s="3"/>
      <c r="G108" s="3"/>
      <c r="H108" s="3"/>
    </row>
    <row r="109" ht="10.5" customHeight="1">
      <c r="B109" s="3"/>
      <c r="G109" s="76"/>
      <c r="H109" s="76"/>
    </row>
    <row r="110" ht="10.5" customHeight="1">
      <c r="B110" s="3"/>
      <c r="G110" s="3"/>
      <c r="H110" s="3"/>
    </row>
    <row r="111" ht="10.5" customHeight="1">
      <c r="B111" s="3"/>
      <c r="G111" s="3"/>
      <c r="H111" s="3"/>
    </row>
    <row r="112" ht="10.5" customHeight="1">
      <c r="B112" s="3"/>
      <c r="G112" s="3"/>
      <c r="H112" s="3"/>
    </row>
    <row r="113" ht="10.5" customHeight="1">
      <c r="B113" s="3"/>
    </row>
    <row r="114" ht="10.5" customHeight="1">
      <c r="B114" s="3"/>
      <c r="G114" s="3"/>
      <c r="H114" s="3"/>
    </row>
    <row r="115" ht="10.5" customHeight="1"/>
    <row r="116" ht="10.5" customHeight="1">
      <c r="B116" s="3"/>
    </row>
    <row r="117" ht="10.5" customHeight="1">
      <c r="B117" s="3"/>
    </row>
    <row r="118" ht="10.5" customHeight="1">
      <c r="B118" s="3"/>
    </row>
    <row r="119" ht="10.5" customHeight="1">
      <c r="B119" s="3"/>
    </row>
    <row r="120" ht="10.5" customHeight="1">
      <c r="B120" s="3"/>
    </row>
    <row r="121" ht="10.5" customHeight="1">
      <c r="B121" s="3"/>
    </row>
    <row r="122" ht="10.5" customHeight="1">
      <c r="B122" s="3"/>
    </row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1">
    <mergeCell ref="B7:K7"/>
    <mergeCell ref="K8:K10"/>
    <mergeCell ref="I10:J10"/>
    <mergeCell ref="B8:F11"/>
    <mergeCell ref="B17:F17"/>
    <mergeCell ref="B12:F12"/>
    <mergeCell ref="B13:F13"/>
    <mergeCell ref="B14:F14"/>
    <mergeCell ref="B15:F15"/>
    <mergeCell ref="B16:F16"/>
    <mergeCell ref="G8:J9"/>
  </mergeCells>
  <conditionalFormatting sqref="G12:G16">
    <cfRule type="colorScale" priority="5">
      <colorScale>
        <cfvo type="min"/>
        <cfvo type="max"/>
        <color rgb="FFFCFCFF"/>
        <color rgb="FF63BE7B"/>
      </colorScale>
    </cfRule>
  </conditionalFormatting>
  <conditionalFormatting sqref="G25:G43">
    <cfRule type="colorScale" priority="3">
      <colorScale>
        <cfvo type="min"/>
        <cfvo type="max"/>
        <color rgb="FFFCFCFF"/>
        <color rgb="FF63BE7B"/>
      </colorScale>
    </cfRule>
  </conditionalFormatting>
  <conditionalFormatting sqref="H12:H16">
    <cfRule type="colorScale" priority="4">
      <colorScale>
        <cfvo type="min"/>
        <cfvo type="max"/>
        <color rgb="FFFCFCFF"/>
        <color rgb="FF63BE7B"/>
      </colorScale>
    </cfRule>
  </conditionalFormatting>
  <conditionalFormatting sqref="H26:H43">
    <cfRule type="colorScale" priority="2">
      <colorScale>
        <cfvo type="min"/>
        <cfvo type="max"/>
        <color rgb="FFFCFCFF"/>
        <color rgb="FF63BE7B"/>
      </colorScale>
    </cfRule>
  </conditionalFormatting>
  <conditionalFormatting sqref="J12:J16">
    <cfRule type="colorScale" priority="6">
      <colorScale>
        <cfvo type="min"/>
        <cfvo type="max"/>
        <color rgb="FFFCFCFF"/>
        <color rgb="FF63BE7B"/>
      </colorScale>
    </cfRule>
  </conditionalFormatting>
  <conditionalFormatting sqref="J26:J43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11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7.42578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  <col min="43" max="43" width="8.5703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ht="10.5" customHeight="1">
      <c r="A4" s="98"/>
      <c r="O4" s="3"/>
      <c r="P4" s="3"/>
      <c r="Q4" s="3"/>
      <c r="R4" s="3"/>
      <c r="S4" s="3"/>
      <c r="T4" s="3"/>
      <c r="U4" s="3"/>
      <c r="V4" s="3"/>
    </row>
    <row r="5" ht="10.5" customHeight="1">
      <c r="A5" s="98"/>
      <c r="B5" s="97" t="str">
        <f>Índice!$B$18</f>
        <v>1.1.3. Servicios de proximidad en centros de atención a personas mayores</v>
      </c>
      <c r="C5" s="97"/>
      <c r="D5" s="97"/>
      <c r="E5" s="97"/>
      <c r="F5" s="97"/>
      <c r="O5" s="3"/>
      <c r="P5" s="3"/>
      <c r="Q5" s="3"/>
      <c r="R5" s="3"/>
      <c r="S5" s="3"/>
      <c r="T5" s="3"/>
      <c r="U5" s="3"/>
      <c r="V5" s="3"/>
    </row>
    <row r="6" ht="10.5" customHeight="1">
      <c r="A6" s="98"/>
      <c r="B6" s="97"/>
      <c r="C6" s="97"/>
      <c r="D6" s="97"/>
      <c r="E6" s="97"/>
      <c r="F6" s="97"/>
      <c r="O6" s="3"/>
      <c r="P6" s="3"/>
      <c r="Q6" s="3"/>
      <c r="R6" s="3"/>
      <c r="S6" s="3"/>
      <c r="T6" s="3"/>
      <c r="U6" s="3"/>
    </row>
    <row r="7" ht="10.5" customHeight="1">
      <c r="A7" s="72"/>
      <c r="B7" s="154" t="s">
        <v>122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6"/>
    </row>
    <row r="8" ht="10.5" customHeight="1">
      <c r="A8" s="72"/>
      <c r="B8" s="123" t="s">
        <v>42</v>
      </c>
      <c r="C8" s="122"/>
      <c r="D8" s="122"/>
      <c r="E8" s="122"/>
      <c r="F8" s="157"/>
      <c r="G8" s="282" t="s">
        <v>102</v>
      </c>
      <c r="H8" s="283"/>
      <c r="I8" s="283"/>
      <c r="J8" s="284"/>
      <c r="K8" s="227" t="s">
        <v>103</v>
      </c>
      <c r="L8" s="228"/>
      <c r="M8" s="281"/>
    </row>
    <row r="9" ht="10.5" customHeight="1">
      <c r="B9" s="123"/>
      <c r="C9" s="122"/>
      <c r="D9" s="122"/>
      <c r="E9" s="122"/>
      <c r="F9" s="157"/>
      <c r="G9" s="160" t="s">
        <v>11</v>
      </c>
      <c r="H9" s="161"/>
      <c r="I9" s="161" t="s">
        <v>12</v>
      </c>
      <c r="J9" s="136"/>
      <c r="K9" s="230" t="s">
        <v>131</v>
      </c>
      <c r="L9" s="231"/>
      <c r="M9" s="136" t="s">
        <v>4</v>
      </c>
      <c r="N9" s="102"/>
    </row>
    <row r="10" ht="10.5" customHeight="1">
      <c r="B10" s="149"/>
      <c r="C10" s="150"/>
      <c r="D10" s="150"/>
      <c r="E10" s="150"/>
      <c r="F10" s="158"/>
      <c r="G10" s="108" t="s">
        <v>14</v>
      </c>
      <c r="H10" s="161" t="s">
        <v>105</v>
      </c>
      <c r="I10" s="162" t="s">
        <v>14</v>
      </c>
      <c r="J10" s="136" t="s">
        <v>105</v>
      </c>
      <c r="K10" s="160" t="s">
        <v>14</v>
      </c>
      <c r="L10" s="161" t="s">
        <v>105</v>
      </c>
      <c r="M10" s="266" t="s">
        <v>14</v>
      </c>
    </row>
    <row r="11" ht="10.5" customHeight="1">
      <c r="A11" s="3"/>
      <c r="B11" s="151" t="s">
        <v>26</v>
      </c>
      <c r="C11" s="152"/>
      <c r="D11" s="152"/>
      <c r="E11" s="152"/>
      <c r="F11" s="153"/>
      <c r="G11" s="186" t="n">
        <v>30</v>
      </c>
      <c r="H11" s="225" t="e">
        <f t="shared" ref="H11:H16" si="0">IF(G11=0,"-",G11/$M11)</f>
        <v>#VALUE!</v>
      </c>
      <c r="I11" s="267" t="n">
        <v>22</v>
      </c>
      <c r="J11" s="286" t="e">
        <f t="shared" ref="J11:J16" si="1">IF(I11=0,"-",I11/$M11)</f>
        <v>#VALUE!</v>
      </c>
      <c r="K11" s="186" t="n">
        <v>42</v>
      </c>
      <c r="L11" s="238" t="e">
        <f t="shared" ref="L11:L16" si="2">IF(K11=0,"-",K11/$M11)</f>
        <v>#VALUE!</v>
      </c>
      <c r="M11" s="275" t="n">
        <v>62</v>
      </c>
      <c r="N11" s="102"/>
      <c r="O11" s="102"/>
    </row>
    <row r="12" ht="10.5" customHeight="1">
      <c r="A12" s="3"/>
      <c r="B12" s="140" t="s">
        <v>27</v>
      </c>
      <c r="C12" s="141"/>
      <c r="D12" s="141"/>
      <c r="E12" s="141"/>
      <c r="F12" s="142"/>
      <c r="G12" s="187" t="n">
        <v>4</v>
      </c>
      <c r="H12" s="87" t="e">
        <f t="shared" si="0"/>
        <v>#VALUE!</v>
      </c>
      <c r="I12" s="239" t="n">
        <v>9</v>
      </c>
      <c r="J12" s="287" t="e">
        <f t="shared" si="1"/>
        <v>#VALUE!</v>
      </c>
      <c r="K12" s="187" t="n">
        <v>9</v>
      </c>
      <c r="L12" s="285" t="e">
        <f t="shared" si="2"/>
        <v>#VALUE!</v>
      </c>
      <c r="M12" s="277" t="n">
        <v>25</v>
      </c>
    </row>
    <row r="13" ht="10.5" customHeight="1">
      <c r="A13" s="3"/>
      <c r="B13" s="140" t="s">
        <v>25</v>
      </c>
      <c r="C13" s="141"/>
      <c r="D13" s="141"/>
      <c r="E13" s="141"/>
      <c r="F13" s="142"/>
      <c r="G13" s="187" t="n">
        <v>26</v>
      </c>
      <c r="H13" s="87" t="e">
        <f t="shared" si="0"/>
        <v>#VALUE!</v>
      </c>
      <c r="I13" s="239" t="n">
        <v>26</v>
      </c>
      <c r="J13" s="287" t="e">
        <f>IF(I13=0,"-",I13/$M13)</f>
        <v>#VALUE!</v>
      </c>
      <c r="K13" s="187" t="n">
        <v>43</v>
      </c>
      <c r="L13" s="285" t="e">
        <f t="shared" si="2"/>
        <v>#VALUE!</v>
      </c>
      <c r="M13" s="277" t="n">
        <v>77</v>
      </c>
    </row>
    <row r="14" ht="10.5" customHeight="1">
      <c r="A14" s="3"/>
      <c r="B14" s="140" t="s">
        <v>28</v>
      </c>
      <c r="C14" s="141"/>
      <c r="D14" s="141"/>
      <c r="E14" s="141"/>
      <c r="F14" s="142"/>
      <c r="G14" s="187" t="n">
        <v>31</v>
      </c>
      <c r="H14" s="87" t="e">
        <f t="shared" si="0"/>
        <v>#VALUE!</v>
      </c>
      <c r="I14" s="239" t="n">
        <v>30</v>
      </c>
      <c r="J14" s="287" t="e">
        <f t="shared" si="1"/>
        <v>#VALUE!</v>
      </c>
      <c r="K14" s="187" t="n">
        <v>51</v>
      </c>
      <c r="L14" s="285" t="e">
        <f t="shared" si="2"/>
        <v>#VALUE!</v>
      </c>
      <c r="M14" s="277" t="n">
        <v>119</v>
      </c>
    </row>
    <row r="15" ht="10.5" customHeight="1">
      <c r="A15" s="3"/>
      <c r="B15" s="143" t="s">
        <v>29</v>
      </c>
      <c r="C15" s="144"/>
      <c r="D15" s="144"/>
      <c r="E15" s="144"/>
      <c r="F15" s="145"/>
      <c r="G15" s="187" t="n">
        <v>13</v>
      </c>
      <c r="H15" s="87" t="e">
        <f t="shared" si="0"/>
        <v>#VALUE!</v>
      </c>
      <c r="I15" s="239" t="n">
        <v>29</v>
      </c>
      <c r="J15" s="287" t="e">
        <f t="shared" si="1"/>
        <v>#VALUE!</v>
      </c>
      <c r="K15" s="187" t="n">
        <v>32</v>
      </c>
      <c r="L15" s="285" t="e">
        <f t="shared" si="2"/>
        <v>#VALUE!</v>
      </c>
      <c r="M15" s="278" t="n">
        <v>84</v>
      </c>
    </row>
    <row r="16" ht="10.5" customHeight="1">
      <c r="B16" s="146" t="s">
        <v>4</v>
      </c>
      <c r="C16" s="147"/>
      <c r="D16" s="147"/>
      <c r="E16" s="147"/>
      <c r="F16" s="148"/>
      <c r="G16" s="188" t="n">
        <f>SUM(G11:G15)</f>
        <v>0</v>
      </c>
      <c r="H16" s="240" t="str">
        <f t="shared" si="0"/>
        <v>-</v>
      </c>
      <c r="I16" s="241" t="n">
        <f>SUM(I11:I15)</f>
        <v>0</v>
      </c>
      <c r="J16" s="237" t="str">
        <f t="shared" si="1"/>
        <v>-</v>
      </c>
      <c r="K16" s="188" t="n">
        <f>SUM(K11:K15)</f>
        <v>0</v>
      </c>
      <c r="L16" s="242" t="str">
        <f t="shared" si="2"/>
        <v>-</v>
      </c>
      <c r="M16" s="274" t="n">
        <f>SUM(M11:M15)</f>
        <v>0</v>
      </c>
    </row>
    <row r="17" ht="10.5" customHeight="1">
      <c r="B17" s="40" t="s">
        <v>173</v>
      </c>
    </row>
    <row r="18" ht="10.5" customHeight="1"/>
    <row r="19" ht="10.5" customHeight="1"/>
    <row r="20" ht="10.5" customHeight="1">
      <c r="B20" s="276"/>
      <c r="C20" s="276"/>
      <c r="D20" s="276"/>
      <c r="E20" s="276"/>
      <c r="F20" s="276"/>
      <c r="G20" s="276"/>
      <c r="H20" s="276"/>
      <c r="I20" s="276"/>
      <c r="J20" s="276"/>
      <c r="K20" s="276"/>
      <c r="L20" s="276"/>
      <c r="M20" s="276"/>
    </row>
    <row r="21" ht="10.5" customHeight="1">
      <c r="B21" s="51"/>
      <c r="C21" s="51"/>
      <c r="D21" s="51"/>
      <c r="E21" s="51"/>
      <c r="F21" s="51"/>
      <c r="G21" s="74"/>
      <c r="H21" s="74"/>
      <c r="I21" s="74"/>
      <c r="J21" s="74"/>
      <c r="K21" s="74"/>
      <c r="L21" s="74"/>
      <c r="M21" s="74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74"/>
      <c r="L22" s="74"/>
      <c r="M22" s="166"/>
    </row>
    <row r="23" ht="10.5" customHeight="1">
      <c r="B23" s="51"/>
      <c r="C23" s="51"/>
      <c r="D23" s="51"/>
      <c r="E23" s="51"/>
      <c r="F23" s="51"/>
      <c r="G23" s="100"/>
      <c r="H23" s="166"/>
      <c r="I23" s="100"/>
      <c r="J23" s="166"/>
      <c r="K23" s="166"/>
      <c r="L23" s="166"/>
      <c r="M23" s="166"/>
    </row>
    <row r="24" ht="10.5" customHeight="1">
      <c r="B24" s="276"/>
      <c r="C24" s="276"/>
      <c r="D24" s="276"/>
      <c r="E24" s="276"/>
      <c r="F24" s="276"/>
      <c r="G24" s="101"/>
      <c r="H24" s="87"/>
      <c r="I24" s="101"/>
      <c r="J24" s="87"/>
      <c r="K24" s="101"/>
      <c r="L24" s="87"/>
      <c r="M24" s="96"/>
      <c r="P24" s="273"/>
    </row>
    <row r="25" ht="10.5" customHeight="1">
      <c r="B25" s="276"/>
      <c r="C25" s="276"/>
      <c r="D25" s="276"/>
      <c r="E25" s="276"/>
      <c r="F25" s="276"/>
      <c r="G25" s="95"/>
      <c r="H25" s="87"/>
      <c r="I25" s="95"/>
      <c r="J25" s="87"/>
      <c r="K25" s="95"/>
      <c r="L25" s="87"/>
      <c r="M25" s="96"/>
    </row>
    <row r="26" ht="10.5" customHeight="1">
      <c r="B26" s="276"/>
      <c r="C26" s="276"/>
      <c r="D26" s="276"/>
      <c r="E26" s="276"/>
      <c r="F26" s="276"/>
      <c r="G26" s="95"/>
      <c r="H26" s="87"/>
      <c r="I26" s="95"/>
      <c r="J26" s="87"/>
      <c r="K26" s="95"/>
      <c r="L26" s="87"/>
      <c r="M26" s="96"/>
    </row>
    <row r="27" ht="10.5" customHeight="1">
      <c r="B27" s="276"/>
      <c r="C27" s="276"/>
      <c r="D27" s="276"/>
      <c r="E27" s="276"/>
      <c r="F27" s="276"/>
      <c r="G27" s="95"/>
      <c r="H27" s="87"/>
      <c r="I27" s="95"/>
      <c r="J27" s="87"/>
      <c r="K27" s="95"/>
      <c r="L27" s="87"/>
      <c r="M27" s="96"/>
    </row>
    <row r="28" ht="10.5" customHeight="1">
      <c r="B28" s="276"/>
      <c r="C28" s="276"/>
      <c r="D28" s="276"/>
      <c r="E28" s="276"/>
      <c r="F28" s="276"/>
      <c r="G28" s="95"/>
      <c r="H28" s="87"/>
      <c r="I28" s="95"/>
      <c r="J28" s="87"/>
      <c r="K28" s="95"/>
      <c r="L28" s="87"/>
      <c r="M28" s="96"/>
    </row>
    <row r="29" ht="10.5" customHeight="1">
      <c r="B29" s="276"/>
      <c r="C29" s="276"/>
      <c r="D29" s="276"/>
      <c r="E29" s="276"/>
      <c r="F29" s="276"/>
      <c r="G29" s="95"/>
      <c r="H29" s="87"/>
      <c r="I29" s="95"/>
      <c r="J29" s="87"/>
      <c r="K29" s="95"/>
      <c r="L29" s="87"/>
      <c r="M29" s="96"/>
    </row>
    <row r="30" ht="10.5" customHeight="1">
      <c r="B30" s="276"/>
      <c r="C30" s="276"/>
      <c r="D30" s="276"/>
      <c r="E30" s="276"/>
      <c r="F30" s="276"/>
      <c r="G30" s="95"/>
      <c r="H30" s="87"/>
      <c r="I30" s="95"/>
      <c r="J30" s="87"/>
      <c r="K30" s="95"/>
      <c r="L30" s="87"/>
      <c r="M30" s="96"/>
    </row>
    <row r="31" ht="10.5" customHeight="1">
      <c r="B31" s="276"/>
      <c r="C31" s="276"/>
      <c r="D31" s="276"/>
      <c r="E31" s="276"/>
      <c r="F31" s="276"/>
      <c r="G31" s="95"/>
      <c r="H31" s="87"/>
      <c r="I31" s="95"/>
      <c r="J31" s="87"/>
      <c r="K31" s="95"/>
      <c r="L31" s="87"/>
      <c r="M31" s="96"/>
    </row>
    <row r="32" ht="10.5" customHeight="1">
      <c r="B32" s="276"/>
      <c r="C32" s="276"/>
      <c r="D32" s="276"/>
      <c r="E32" s="276"/>
      <c r="F32" s="276"/>
      <c r="G32" s="95"/>
      <c r="H32" s="87"/>
      <c r="I32" s="95"/>
      <c r="J32" s="87"/>
      <c r="K32" s="95"/>
      <c r="L32" s="87"/>
      <c r="M32" s="96"/>
    </row>
    <row r="33" ht="10.5" customHeight="1">
      <c r="B33" s="276"/>
      <c r="C33" s="276"/>
      <c r="D33" s="276"/>
      <c r="E33" s="276"/>
      <c r="F33" s="276"/>
      <c r="G33" s="95"/>
      <c r="H33" s="87"/>
      <c r="I33" s="95"/>
      <c r="J33" s="87"/>
      <c r="K33" s="95"/>
      <c r="L33" s="87"/>
      <c r="M33" s="96"/>
    </row>
    <row r="34" ht="10.5" customHeight="1">
      <c r="B34" s="276"/>
      <c r="C34" s="276"/>
      <c r="D34" s="276"/>
      <c r="E34" s="276"/>
      <c r="F34" s="276"/>
      <c r="G34" s="95"/>
      <c r="H34" s="87"/>
      <c r="I34" s="95"/>
      <c r="J34" s="87"/>
      <c r="K34" s="95"/>
      <c r="L34" s="87"/>
      <c r="M34" s="96"/>
    </row>
    <row r="35" ht="10.5" customHeight="1">
      <c r="B35" s="276"/>
      <c r="C35" s="276"/>
      <c r="D35" s="276"/>
      <c r="E35" s="276"/>
      <c r="F35" s="276"/>
      <c r="G35" s="95"/>
      <c r="H35" s="87"/>
      <c r="I35" s="95"/>
      <c r="J35" s="87"/>
      <c r="K35" s="95"/>
      <c r="L35" s="87"/>
      <c r="M35" s="96"/>
    </row>
    <row r="36" ht="10.5" customHeight="1">
      <c r="B36" s="276"/>
      <c r="C36" s="276"/>
      <c r="D36" s="276"/>
      <c r="E36" s="276"/>
      <c r="F36" s="276"/>
      <c r="G36" s="95"/>
      <c r="H36" s="87"/>
      <c r="I36" s="95"/>
      <c r="J36" s="87"/>
      <c r="K36" s="95"/>
      <c r="L36" s="87"/>
      <c r="M36" s="96"/>
    </row>
    <row r="37" ht="10.5" customHeight="1">
      <c r="B37" s="276"/>
      <c r="C37" s="276"/>
      <c r="D37" s="276"/>
      <c r="E37" s="276"/>
      <c r="F37" s="276"/>
      <c r="G37" s="95"/>
      <c r="H37" s="87"/>
      <c r="I37" s="95"/>
      <c r="J37" s="87"/>
      <c r="K37" s="95"/>
      <c r="L37" s="87"/>
      <c r="M37" s="96"/>
    </row>
    <row r="38" ht="10.5" customHeight="1">
      <c r="B38" s="276"/>
      <c r="C38" s="276"/>
      <c r="D38" s="276"/>
      <c r="E38" s="276"/>
      <c r="F38" s="276"/>
      <c r="G38" s="95"/>
      <c r="H38" s="87"/>
      <c r="I38" s="95"/>
      <c r="J38" s="87"/>
      <c r="K38" s="95"/>
      <c r="L38" s="87"/>
      <c r="M38" s="96"/>
    </row>
    <row r="39" ht="10.5" customHeight="1">
      <c r="B39" s="276"/>
      <c r="C39" s="276"/>
      <c r="D39" s="276"/>
      <c r="E39" s="276"/>
      <c r="F39" s="276"/>
      <c r="G39" s="95"/>
      <c r="H39" s="87"/>
      <c r="I39" s="95"/>
      <c r="J39" s="87"/>
      <c r="K39" s="95"/>
      <c r="L39" s="87"/>
      <c r="M39" s="96"/>
    </row>
    <row r="40" ht="10.5" customHeight="1">
      <c r="B40" s="276"/>
      <c r="C40" s="276"/>
      <c r="D40" s="276"/>
      <c r="E40" s="276"/>
      <c r="F40" s="276"/>
      <c r="G40" s="95"/>
      <c r="H40" s="87"/>
      <c r="I40" s="95"/>
      <c r="J40" s="87"/>
      <c r="K40" s="95"/>
      <c r="L40" s="87"/>
      <c r="M40" s="96"/>
    </row>
    <row r="41" ht="10.5" customHeight="1">
      <c r="B41" s="276"/>
      <c r="C41" s="276"/>
      <c r="D41" s="276"/>
      <c r="E41" s="276"/>
      <c r="F41" s="276"/>
      <c r="G41" s="95"/>
      <c r="H41" s="87"/>
      <c r="I41" s="95"/>
      <c r="J41" s="87"/>
      <c r="K41" s="95"/>
      <c r="L41" s="87"/>
      <c r="M41" s="96"/>
    </row>
    <row r="42" ht="10.5" customHeight="1">
      <c r="B42" s="276"/>
      <c r="C42" s="276"/>
      <c r="D42" s="276"/>
      <c r="E42" s="276"/>
      <c r="F42" s="276"/>
      <c r="G42" s="279"/>
      <c r="H42" s="280"/>
      <c r="I42" s="279"/>
      <c r="J42" s="280"/>
      <c r="K42" s="279"/>
      <c r="L42" s="280"/>
      <c r="M42" s="279"/>
    </row>
    <row r="43" ht="10.5" customHeight="1"/>
    <row r="44" ht="10.5" customHeight="1"/>
    <row r="45" ht="10.5" customHeight="1"/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</row>
    <row r="101" ht="10.5" customHeight="1">
      <c r="B101" s="3"/>
      <c r="G101" s="76"/>
      <c r="H101" s="76"/>
      <c r="I101" s="76"/>
      <c r="J101" s="76"/>
      <c r="K101" s="76"/>
      <c r="L101" s="76"/>
      <c r="M101" s="76"/>
    </row>
    <row r="102" ht="10.5" customHeight="1">
      <c r="B102" s="3"/>
      <c r="G102" s="3"/>
      <c r="I102" s="76"/>
      <c r="K102" s="3"/>
    </row>
    <row r="103" ht="10.5" customHeight="1">
      <c r="B103" s="3"/>
      <c r="G103" s="3"/>
      <c r="I103" s="76"/>
      <c r="K103" s="3"/>
    </row>
    <row r="104" ht="10.5" customHeight="1">
      <c r="B104" s="3"/>
      <c r="G104" s="3"/>
      <c r="I104" s="3"/>
      <c r="K104" s="3"/>
    </row>
    <row r="105" ht="10.5" customHeight="1">
      <c r="B105" s="3"/>
      <c r="G105" s="3"/>
      <c r="I105" s="3"/>
      <c r="K105" s="3"/>
    </row>
    <row r="106" ht="10.5" customHeight="1">
      <c r="B106" s="3"/>
      <c r="G106" s="3"/>
      <c r="I106" s="3"/>
      <c r="K106" s="3"/>
    </row>
    <row r="107" ht="10.5" customHeight="1"/>
    <row r="108" ht="10.5" customHeight="1">
      <c r="B108" s="3"/>
      <c r="G108" s="3"/>
      <c r="I108" s="3"/>
      <c r="K108" s="3"/>
    </row>
    <row r="109" ht="10.5" customHeight="1">
      <c r="B109" s="3"/>
      <c r="G109" s="76"/>
      <c r="I109" s="76"/>
      <c r="K109" s="76"/>
    </row>
    <row r="110" ht="10.5" customHeight="1">
      <c r="B110" s="3"/>
      <c r="G110" s="3"/>
      <c r="I110" s="3"/>
      <c r="K110" s="3"/>
    </row>
    <row r="111" ht="10.5" customHeight="1">
      <c r="B111" s="3"/>
      <c r="G111" s="3"/>
      <c r="I111" s="3"/>
      <c r="K111" s="3"/>
    </row>
    <row r="112" ht="10.5" customHeight="1">
      <c r="B112" s="3"/>
      <c r="G112" s="3"/>
      <c r="I112" s="3"/>
      <c r="K112" s="3"/>
    </row>
    <row r="113" ht="10.5" customHeight="1">
      <c r="B113" s="3"/>
      <c r="G113" s="3"/>
      <c r="I113" s="3"/>
      <c r="K113" s="3"/>
    </row>
    <row r="114" ht="10.5" customHeight="1">
      <c r="B114" s="3"/>
      <c r="G114" s="3"/>
      <c r="I114" s="3"/>
      <c r="K114" s="3"/>
    </row>
    <row r="115" ht="10.5" customHeight="1">
      <c r="B115" s="3"/>
    </row>
    <row r="116" ht="10.5" customHeight="1">
      <c r="B116" s="3"/>
    </row>
    <row r="117" ht="10.5" customHeight="1"/>
    <row r="118" ht="10.5" customHeight="1"/>
    <row r="119" ht="10.5" customHeight="1"/>
    <row r="120" ht="10.5" customHeight="1">
      <c r="G120" s="102"/>
    </row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3">
    <mergeCell ref="B7:M7"/>
    <mergeCell ref="K8:M8"/>
    <mergeCell ref="I9:J9"/>
    <mergeCell ref="G9:H9"/>
    <mergeCell ref="B8:F10"/>
    <mergeCell ref="G8:J8"/>
    <mergeCell ref="K9:L9"/>
    <mergeCell ref="B16:F16"/>
    <mergeCell ref="B11:F11"/>
    <mergeCell ref="B12:F12"/>
    <mergeCell ref="B13:F13"/>
    <mergeCell ref="B14:F14"/>
    <mergeCell ref="B15:F15"/>
  </mergeCells>
  <conditionalFormatting sqref="H11:H15">
    <cfRule type="colorScale" priority="9">
      <colorScale>
        <cfvo type="min"/>
        <cfvo type="max"/>
        <color rgb="FFFCFCFF"/>
        <color rgb="FF63BE7B"/>
      </colorScale>
    </cfRule>
  </conditionalFormatting>
  <conditionalFormatting sqref="H24:H41">
    <cfRule type="colorScale" priority="3">
      <colorScale>
        <cfvo type="min"/>
        <cfvo type="max"/>
        <color rgb="FFFCFCFF"/>
        <color rgb="FF63BE7B"/>
      </colorScale>
    </cfRule>
  </conditionalFormatting>
  <conditionalFormatting sqref="J11:J15">
    <cfRule type="colorScale" priority="8">
      <colorScale>
        <cfvo type="min"/>
        <cfvo type="max"/>
        <color rgb="FFFCFCFF"/>
        <color rgb="FF63BE7B"/>
      </colorScale>
    </cfRule>
  </conditionalFormatting>
  <conditionalFormatting sqref="J24:J41">
    <cfRule type="colorScale" priority="2">
      <colorScale>
        <cfvo type="min"/>
        <cfvo type="max"/>
        <color rgb="FFFCFCFF"/>
        <color rgb="FF63BE7B"/>
      </colorScale>
    </cfRule>
  </conditionalFormatting>
  <conditionalFormatting sqref="L11:L15">
    <cfRule type="colorScale" priority="7">
      <colorScale>
        <cfvo type="min"/>
        <cfvo type="max"/>
        <color rgb="FFFCFCFF"/>
        <color rgb="FF63BE7B"/>
      </colorScale>
    </cfRule>
  </conditionalFormatting>
  <conditionalFormatting sqref="L24:L41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21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ht="10.5" customHeight="1">
      <c r="A4" s="98"/>
      <c r="B4" s="97"/>
      <c r="O4" s="3"/>
      <c r="P4" s="3"/>
      <c r="Q4" s="3"/>
      <c r="R4" s="3"/>
      <c r="S4" s="3"/>
      <c r="T4" s="3"/>
      <c r="U4" s="3"/>
    </row>
    <row r="5" ht="10.5" customHeight="1">
      <c r="A5" s="98"/>
      <c r="B5" s="97" t="str">
        <f>Índice!$B$19</f>
        <v>1.1.4. Habitaciones de todos los tipos en centros de atención a personas mayores</v>
      </c>
      <c r="C5" s="97"/>
      <c r="D5" s="97"/>
      <c r="E5" s="97"/>
      <c r="F5" s="97"/>
      <c r="G5" s="169"/>
      <c r="N5" s="3"/>
      <c r="O5" s="3"/>
      <c r="P5" s="3"/>
      <c r="Q5" s="3"/>
      <c r="R5" s="3"/>
      <c r="S5" s="3"/>
      <c r="T5" s="3"/>
      <c r="U5" s="3"/>
    </row>
    <row r="6" ht="10.5" customHeight="1">
      <c r="A6" s="98"/>
      <c r="B6" s="97"/>
      <c r="C6" s="97"/>
      <c r="D6" s="97"/>
      <c r="E6" s="97"/>
      <c r="F6" s="97"/>
      <c r="G6" s="169"/>
      <c r="N6" s="3"/>
      <c r="O6" s="3"/>
      <c r="P6" s="3"/>
      <c r="Q6" s="3"/>
      <c r="R6" s="3"/>
      <c r="S6" s="3"/>
      <c r="T6" s="3"/>
      <c r="U6" s="3"/>
    </row>
    <row r="7" ht="10.5" customHeight="1">
      <c r="A7" s="72"/>
      <c r="B7" s="154" t="s">
        <v>122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6"/>
    </row>
    <row r="8" ht="10.5" customHeight="1">
      <c r="B8" s="198" t="s">
        <v>42</v>
      </c>
      <c r="C8" s="199"/>
      <c r="D8" s="199"/>
      <c r="E8" s="199"/>
      <c r="F8" s="200"/>
      <c r="G8" s="192" t="s">
        <v>62</v>
      </c>
      <c r="H8" s="194"/>
      <c r="I8" s="192" t="s">
        <v>63</v>
      </c>
      <c r="J8" s="194"/>
      <c r="K8" s="192" t="s">
        <v>133</v>
      </c>
      <c r="L8" s="194"/>
      <c r="M8" s="289" t="s">
        <v>4</v>
      </c>
    </row>
    <row r="9" ht="10.5" customHeight="1">
      <c r="B9" s="123"/>
      <c r="C9" s="122"/>
      <c r="D9" s="122"/>
      <c r="E9" s="122"/>
      <c r="F9" s="157"/>
      <c r="G9" s="201"/>
      <c r="H9" s="202"/>
      <c r="I9" s="201"/>
      <c r="J9" s="202"/>
      <c r="K9" s="201"/>
      <c r="L9" s="202"/>
      <c r="M9" s="290"/>
    </row>
    <row r="10" ht="10.5" customHeight="1">
      <c r="B10" s="123"/>
      <c r="C10" s="122"/>
      <c r="D10" s="122"/>
      <c r="E10" s="122"/>
      <c r="F10" s="157"/>
      <c r="G10" s="195"/>
      <c r="H10" s="197"/>
      <c r="I10" s="195"/>
      <c r="J10" s="197"/>
      <c r="K10" s="195"/>
      <c r="L10" s="197"/>
      <c r="M10" s="291"/>
    </row>
    <row r="11" ht="10.5" customHeight="1">
      <c r="B11" s="149"/>
      <c r="C11" s="150"/>
      <c r="D11" s="150"/>
      <c r="E11" s="150"/>
      <c r="F11" s="158"/>
      <c r="G11" s="108" t="s">
        <v>14</v>
      </c>
      <c r="H11" s="161" t="s">
        <v>105</v>
      </c>
      <c r="I11" s="108" t="s">
        <v>14</v>
      </c>
      <c r="J11" s="161" t="s">
        <v>105</v>
      </c>
      <c r="K11" s="108" t="s">
        <v>14</v>
      </c>
      <c r="L11" s="161" t="s">
        <v>105</v>
      </c>
      <c r="M11" s="292" t="s">
        <v>14</v>
      </c>
    </row>
    <row r="12" ht="10.5" customHeight="1">
      <c r="A12" s="3"/>
      <c r="B12" s="151" t="s">
        <v>26</v>
      </c>
      <c r="C12" s="152"/>
      <c r="D12" s="152"/>
      <c r="E12" s="152"/>
      <c r="F12" s="153"/>
      <c r="G12" s="186" t="n">
        <v>1638</v>
      </c>
      <c r="H12" s="225" t="e">
        <f>IF(G12=0,"-",G12/$M12)</f>
        <v>#VALUE!</v>
      </c>
      <c r="I12" s="186" t="n">
        <v>986</v>
      </c>
      <c r="J12" s="286" t="e">
        <f t="shared" ref="J12:J17" si="0">IF(I12=0,"-",I12/$M12)</f>
        <v>#VALUE!</v>
      </c>
      <c r="K12" s="186" t="n">
        <v>4</v>
      </c>
      <c r="L12" s="225" t="e">
        <f t="shared" ref="L12:L17" si="1">IF(K12=0,"-",K12/$M12)</f>
        <v>#VALUE!</v>
      </c>
      <c r="M12" s="262" t="e">
        <f>G12+I12+K12</f>
        <v>#VALUE!</v>
      </c>
      <c r="N12" s="102"/>
    </row>
    <row r="13" ht="10.5" customHeight="1">
      <c r="A13" s="3"/>
      <c r="B13" s="140" t="s">
        <v>27</v>
      </c>
      <c r="C13" s="141"/>
      <c r="D13" s="141"/>
      <c r="E13" s="141"/>
      <c r="F13" s="142"/>
      <c r="G13" s="187" t="n">
        <v>273</v>
      </c>
      <c r="H13" s="87" t="e">
        <f t="shared" ref="H13:H17" si="2">IF(G13=0,"-",G13/$M13)</f>
        <v>#VALUE!</v>
      </c>
      <c r="I13" s="164" t="n">
        <v>263</v>
      </c>
      <c r="J13" s="287" t="e">
        <f t="shared" si="0"/>
        <v>#VALUE!</v>
      </c>
      <c r="K13" s="187" t="n">
        <v>0</v>
      </c>
      <c r="L13" s="87" t="e">
        <f t="shared" si="1"/>
        <v>#VALUE!</v>
      </c>
      <c r="M13" s="288" t="e">
        <f t="shared" ref="M13:M16" si="3">G13+I13+K13</f>
        <v>#VALUE!</v>
      </c>
    </row>
    <row r="14" ht="10.5" customHeight="1">
      <c r="A14" s="3"/>
      <c r="B14" s="140" t="s">
        <v>25</v>
      </c>
      <c r="C14" s="141"/>
      <c r="D14" s="141"/>
      <c r="E14" s="141"/>
      <c r="F14" s="142"/>
      <c r="G14" s="187" t="n">
        <v>1363</v>
      </c>
      <c r="H14" s="87" t="e">
        <f t="shared" si="2"/>
        <v>#VALUE!</v>
      </c>
      <c r="I14" s="164" t="n">
        <v>1137</v>
      </c>
      <c r="J14" s="287" t="e">
        <f t="shared" si="0"/>
        <v>#VALUE!</v>
      </c>
      <c r="K14" s="187" t="n">
        <v>0</v>
      </c>
      <c r="L14" s="87" t="e">
        <f t="shared" si="1"/>
        <v>#VALUE!</v>
      </c>
      <c r="M14" s="288" t="e">
        <f t="shared" si="3"/>
        <v>#VALUE!</v>
      </c>
    </row>
    <row r="15" ht="10.5" customHeight="1">
      <c r="A15" s="3"/>
      <c r="B15" s="140" t="s">
        <v>28</v>
      </c>
      <c r="C15" s="141"/>
      <c r="D15" s="141"/>
      <c r="E15" s="141"/>
      <c r="F15" s="142"/>
      <c r="G15" s="187" t="n">
        <v>2837</v>
      </c>
      <c r="H15" s="87" t="e">
        <f t="shared" si="2"/>
        <v>#VALUE!</v>
      </c>
      <c r="I15" s="164" t="n">
        <v>3745</v>
      </c>
      <c r="J15" s="287" t="e">
        <f t="shared" si="0"/>
        <v>#VALUE!</v>
      </c>
      <c r="K15" s="187" t="n">
        <v>1</v>
      </c>
      <c r="L15" s="87" t="e">
        <f t="shared" si="1"/>
        <v>#VALUE!</v>
      </c>
      <c r="M15" s="288" t="e">
        <f t="shared" si="3"/>
        <v>#VALUE!</v>
      </c>
    </row>
    <row r="16" ht="10.5" customHeight="1">
      <c r="A16" s="3"/>
      <c r="B16" s="143" t="s">
        <v>29</v>
      </c>
      <c r="C16" s="144"/>
      <c r="D16" s="144"/>
      <c r="E16" s="144"/>
      <c r="F16" s="145"/>
      <c r="G16" s="187" t="n">
        <v>1602</v>
      </c>
      <c r="H16" s="87" t="e">
        <f t="shared" si="2"/>
        <v>#VALUE!</v>
      </c>
      <c r="I16" s="164" t="n">
        <v>1964</v>
      </c>
      <c r="J16" s="287" t="e">
        <f t="shared" si="0"/>
        <v>#VALUE!</v>
      </c>
      <c r="K16" s="187" t="n">
        <v>22</v>
      </c>
      <c r="L16" s="87" t="e">
        <f t="shared" si="1"/>
        <v>#VALUE!</v>
      </c>
      <c r="M16" s="288" t="e">
        <f t="shared" si="3"/>
        <v>#VALUE!</v>
      </c>
    </row>
    <row r="17" ht="10.5" customHeight="1">
      <c r="B17" s="146" t="s">
        <v>4</v>
      </c>
      <c r="C17" s="147"/>
      <c r="D17" s="147"/>
      <c r="E17" s="147"/>
      <c r="F17" s="148"/>
      <c r="G17" s="188" t="n">
        <f>SUM(G12:G16)</f>
        <v>0</v>
      </c>
      <c r="H17" s="240" t="str">
        <f t="shared" si="2"/>
        <v>-</v>
      </c>
      <c r="I17" s="188" t="n">
        <f>SUM(I12:I16)</f>
        <v>0</v>
      </c>
      <c r="J17" s="237" t="str">
        <f t="shared" si="0"/>
        <v>-</v>
      </c>
      <c r="K17" s="188" t="n">
        <f>SUM(K12:K16)</f>
        <v>0</v>
      </c>
      <c r="L17" s="240" t="str">
        <f t="shared" si="1"/>
        <v>-</v>
      </c>
      <c r="M17" s="269" t="e">
        <f>SUM(M12:M16)</f>
        <v>#VALUE!</v>
      </c>
    </row>
    <row r="18" ht="10.5" customHeight="1">
      <c r="B18" s="40" t="s">
        <v>173</v>
      </c>
    </row>
    <row r="19" ht="10.5" customHeight="1">
      <c r="B19" s="97"/>
    </row>
    <row r="20" ht="10.5" customHeight="1"/>
    <row r="21" ht="10.5" customHeight="1">
      <c r="A21" s="98"/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3"/>
      <c r="O21" s="3"/>
      <c r="P21" s="3"/>
      <c r="Q21" s="3"/>
      <c r="R21" s="3"/>
      <c r="S21" s="3"/>
      <c r="T21" s="3"/>
      <c r="U21" s="3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74"/>
      <c r="L22" s="74"/>
      <c r="M22" s="74"/>
    </row>
    <row r="23" ht="10.5" customHeight="1">
      <c r="B23" s="51"/>
      <c r="C23" s="51"/>
      <c r="D23" s="51"/>
      <c r="E23" s="51"/>
      <c r="F23" s="51"/>
      <c r="G23" s="74"/>
      <c r="H23" s="74"/>
      <c r="I23" s="74"/>
      <c r="J23" s="74"/>
      <c r="K23" s="74"/>
      <c r="L23" s="74"/>
      <c r="M23" s="74"/>
    </row>
    <row r="24" ht="10.5" customHeight="1">
      <c r="B24" s="51"/>
      <c r="C24" s="51"/>
      <c r="D24" s="51"/>
      <c r="E24" s="51"/>
      <c r="F24" s="51"/>
      <c r="G24" s="74"/>
      <c r="H24" s="74"/>
      <c r="I24" s="74"/>
      <c r="J24" s="74"/>
      <c r="K24" s="74"/>
      <c r="L24" s="74"/>
      <c r="M24" s="74"/>
    </row>
    <row r="25" ht="10.5" customHeight="1">
      <c r="B25" s="51"/>
      <c r="C25" s="51"/>
      <c r="D25" s="51"/>
      <c r="E25" s="51"/>
      <c r="F25" s="51"/>
      <c r="G25" s="100"/>
      <c r="H25" s="166"/>
      <c r="I25" s="100"/>
      <c r="J25" s="166"/>
      <c r="K25" s="100"/>
      <c r="L25" s="166"/>
      <c r="M25" s="166"/>
    </row>
    <row r="26" ht="10.5" customHeight="1">
      <c r="B26" s="51"/>
      <c r="C26" s="51"/>
      <c r="D26" s="51"/>
      <c r="E26" s="51"/>
      <c r="F26" s="51"/>
      <c r="G26" s="101"/>
      <c r="H26" s="87"/>
      <c r="I26" s="101"/>
      <c r="J26" s="87"/>
      <c r="K26" s="101"/>
      <c r="L26" s="87"/>
      <c r="M26" s="96"/>
      <c r="N26" s="102"/>
    </row>
    <row r="27" ht="10.5" customHeight="1">
      <c r="B27" s="51"/>
      <c r="C27" s="51"/>
      <c r="D27" s="51"/>
      <c r="E27" s="51"/>
      <c r="F27" s="51"/>
      <c r="G27" s="101"/>
      <c r="H27" s="87"/>
      <c r="I27" s="101"/>
      <c r="J27" s="87"/>
      <c r="K27" s="101"/>
      <c r="L27" s="87"/>
      <c r="M27" s="96"/>
    </row>
    <row r="28" ht="10.5" customHeight="1">
      <c r="B28" s="51"/>
      <c r="C28" s="51"/>
      <c r="D28" s="51"/>
      <c r="E28" s="51"/>
      <c r="F28" s="51"/>
      <c r="G28" s="101"/>
      <c r="H28" s="87"/>
      <c r="I28" s="101"/>
      <c r="J28" s="87"/>
      <c r="K28" s="101"/>
      <c r="L28" s="87"/>
      <c r="M28" s="96"/>
    </row>
    <row r="29" ht="10.5" customHeight="1">
      <c r="B29" s="51"/>
      <c r="C29" s="51"/>
      <c r="D29" s="51"/>
      <c r="E29" s="51"/>
      <c r="F29" s="51"/>
      <c r="G29" s="101"/>
      <c r="H29" s="87"/>
      <c r="I29" s="101"/>
      <c r="J29" s="87"/>
      <c r="K29" s="101"/>
      <c r="L29" s="87"/>
      <c r="M29" s="96"/>
    </row>
    <row r="30" ht="10.5" customHeight="1">
      <c r="B30" s="51"/>
      <c r="C30" s="51"/>
      <c r="D30" s="51"/>
      <c r="E30" s="51"/>
      <c r="F30" s="51"/>
      <c r="G30" s="101"/>
      <c r="H30" s="87"/>
      <c r="I30" s="101"/>
      <c r="J30" s="87"/>
      <c r="K30" s="101"/>
      <c r="L30" s="87"/>
      <c r="M30" s="96"/>
    </row>
    <row r="31" ht="10.5" customHeight="1">
      <c r="B31" s="51"/>
      <c r="C31" s="51"/>
      <c r="D31" s="51"/>
      <c r="E31" s="51"/>
      <c r="F31" s="51"/>
      <c r="G31" s="101"/>
      <c r="H31" s="87"/>
      <c r="I31" s="101"/>
      <c r="J31" s="87"/>
      <c r="K31" s="101"/>
      <c r="L31" s="87"/>
      <c r="M31" s="96"/>
    </row>
    <row r="32" ht="10.5" customHeight="1">
      <c r="B32" s="51"/>
      <c r="C32" s="51"/>
      <c r="D32" s="51"/>
      <c r="E32" s="51"/>
      <c r="F32" s="51"/>
      <c r="G32" s="101"/>
      <c r="H32" s="87"/>
      <c r="I32" s="101"/>
      <c r="J32" s="87"/>
      <c r="K32" s="101"/>
      <c r="L32" s="87"/>
      <c r="M32" s="96"/>
    </row>
    <row r="33" ht="10.5" customHeight="1">
      <c r="B33" s="51"/>
      <c r="C33" s="51"/>
      <c r="D33" s="51"/>
      <c r="E33" s="51"/>
      <c r="F33" s="51"/>
      <c r="G33" s="101"/>
      <c r="H33" s="87"/>
      <c r="I33" s="101"/>
      <c r="J33" s="87"/>
      <c r="K33" s="101"/>
      <c r="L33" s="87"/>
      <c r="M33" s="96"/>
    </row>
    <row r="34" ht="10.5" customHeight="1">
      <c r="B34" s="51"/>
      <c r="C34" s="51"/>
      <c r="D34" s="51"/>
      <c r="E34" s="51"/>
      <c r="F34" s="51"/>
      <c r="G34" s="101"/>
      <c r="H34" s="87"/>
      <c r="I34" s="101"/>
      <c r="J34" s="87"/>
      <c r="K34" s="101"/>
      <c r="L34" s="87"/>
      <c r="M34" s="96"/>
    </row>
    <row r="35" ht="10.5" customHeight="1">
      <c r="B35" s="51"/>
      <c r="C35" s="51"/>
      <c r="D35" s="51"/>
      <c r="E35" s="51"/>
      <c r="F35" s="51"/>
      <c r="G35" s="101"/>
      <c r="H35" s="87"/>
      <c r="I35" s="101"/>
      <c r="J35" s="87"/>
      <c r="K35" s="101"/>
      <c r="L35" s="87"/>
      <c r="M35" s="96"/>
    </row>
    <row r="36" ht="10.5" customHeight="1">
      <c r="B36" s="51"/>
      <c r="C36" s="51"/>
      <c r="D36" s="51"/>
      <c r="E36" s="51"/>
      <c r="F36" s="51"/>
      <c r="G36" s="101"/>
      <c r="H36" s="87"/>
      <c r="I36" s="101"/>
      <c r="J36" s="87"/>
      <c r="K36" s="101"/>
      <c r="L36" s="87"/>
      <c r="M36" s="96"/>
    </row>
    <row r="37" ht="10.5" customHeight="1">
      <c r="B37" s="51"/>
      <c r="C37" s="51"/>
      <c r="D37" s="51"/>
      <c r="E37" s="51"/>
      <c r="F37" s="51"/>
      <c r="G37" s="101"/>
      <c r="H37" s="87"/>
      <c r="I37" s="101"/>
      <c r="J37" s="87"/>
      <c r="K37" s="101"/>
      <c r="L37" s="87"/>
      <c r="M37" s="96"/>
    </row>
    <row r="38" ht="10.5" customHeight="1">
      <c r="B38" s="51"/>
      <c r="C38" s="51"/>
      <c r="D38" s="51"/>
      <c r="E38" s="51"/>
      <c r="F38" s="51"/>
      <c r="G38" s="101"/>
      <c r="H38" s="87"/>
      <c r="I38" s="101"/>
      <c r="J38" s="87"/>
      <c r="K38" s="101"/>
      <c r="L38" s="87"/>
      <c r="M38" s="96"/>
    </row>
    <row r="39" ht="10.5" customHeight="1">
      <c r="B39" s="51"/>
      <c r="C39" s="51"/>
      <c r="D39" s="51"/>
      <c r="E39" s="51"/>
      <c r="F39" s="51"/>
      <c r="G39" s="101"/>
      <c r="H39" s="87"/>
      <c r="I39" s="101"/>
      <c r="J39" s="87"/>
      <c r="K39" s="101"/>
      <c r="L39" s="87"/>
      <c r="M39" s="96"/>
    </row>
    <row r="40" ht="10.5" customHeight="1">
      <c r="B40" s="51"/>
      <c r="C40" s="51"/>
      <c r="D40" s="51"/>
      <c r="E40" s="51"/>
      <c r="F40" s="51"/>
      <c r="G40" s="101"/>
      <c r="H40" s="87"/>
      <c r="I40" s="101"/>
      <c r="J40" s="87"/>
      <c r="K40" s="101"/>
      <c r="L40" s="87"/>
      <c r="M40" s="96"/>
    </row>
    <row r="41" ht="10.5" customHeight="1">
      <c r="B41" s="51"/>
      <c r="C41" s="51"/>
      <c r="D41" s="51"/>
      <c r="E41" s="51"/>
      <c r="F41" s="51"/>
      <c r="G41" s="101"/>
      <c r="H41" s="87"/>
      <c r="I41" s="101"/>
      <c r="J41" s="87"/>
      <c r="K41" s="101"/>
      <c r="L41" s="87"/>
      <c r="M41" s="96"/>
    </row>
    <row r="42" ht="10.5" customHeight="1">
      <c r="B42" s="51"/>
      <c r="C42" s="51"/>
      <c r="D42" s="51"/>
      <c r="E42" s="51"/>
      <c r="F42" s="51"/>
      <c r="G42" s="101"/>
      <c r="H42" s="87"/>
      <c r="I42" s="101"/>
      <c r="J42" s="87"/>
      <c r="K42" s="101"/>
      <c r="L42" s="87"/>
      <c r="M42" s="96"/>
    </row>
    <row r="43" ht="10.5" customHeight="1">
      <c r="B43" s="51"/>
      <c r="C43" s="51"/>
      <c r="D43" s="51"/>
      <c r="E43" s="51"/>
      <c r="F43" s="51"/>
      <c r="G43" s="101"/>
      <c r="H43" s="87"/>
      <c r="I43" s="101"/>
      <c r="J43" s="87"/>
      <c r="K43" s="101"/>
      <c r="L43" s="87"/>
      <c r="M43" s="96"/>
    </row>
    <row r="44" ht="10.5" customHeight="1">
      <c r="B44" s="51"/>
      <c r="C44" s="51"/>
      <c r="D44" s="51"/>
      <c r="E44" s="51"/>
      <c r="F44" s="51"/>
      <c r="G44" s="52"/>
      <c r="H44" s="53"/>
      <c r="I44" s="52"/>
      <c r="J44" s="53"/>
      <c r="K44" s="52"/>
      <c r="L44" s="53"/>
      <c r="M44" s="52"/>
    </row>
    <row r="45" ht="10.5" customHeight="1">
      <c r="B45" s="40"/>
    </row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  <c r="I100" s="3"/>
      <c r="K100" s="3"/>
    </row>
    <row r="101" ht="10.5" customHeight="1">
      <c r="B101" s="3"/>
      <c r="G101" s="76"/>
      <c r="I101" s="76"/>
      <c r="K101" s="76"/>
    </row>
    <row r="102" ht="10.5" customHeight="1">
      <c r="B102" s="3"/>
      <c r="G102" s="3"/>
      <c r="I102" s="3"/>
      <c r="K102" s="3"/>
    </row>
    <row r="103" ht="10.5" customHeight="1">
      <c r="B103" s="3"/>
      <c r="G103" s="3"/>
      <c r="I103" s="3"/>
      <c r="K103" s="3"/>
    </row>
    <row r="104" ht="10.5" customHeight="1">
      <c r="B104" s="3"/>
      <c r="G104" s="3"/>
      <c r="I104" s="3"/>
      <c r="K104" s="3"/>
    </row>
    <row r="105" ht="10.5" customHeight="1">
      <c r="B105" s="3"/>
    </row>
    <row r="106" ht="10.5" customHeight="1">
      <c r="B106" s="3"/>
      <c r="G106" s="3"/>
      <c r="I106" s="3"/>
      <c r="K106" s="3"/>
    </row>
    <row r="107" ht="10.5" customHeight="1"/>
    <row r="108" ht="10.5" customHeight="1">
      <c r="B108" s="3"/>
      <c r="G108" s="3"/>
      <c r="I108" s="3"/>
      <c r="K108" s="3"/>
    </row>
    <row r="109" ht="10.5" customHeight="1">
      <c r="B109" s="3"/>
      <c r="G109" s="76"/>
      <c r="I109" s="76"/>
      <c r="K109" s="76"/>
    </row>
    <row r="110" ht="10.5" customHeight="1">
      <c r="B110" s="3"/>
      <c r="G110" s="3"/>
      <c r="I110" s="3"/>
      <c r="K110" s="3"/>
    </row>
    <row r="111" ht="10.5" customHeight="1">
      <c r="B111" s="3"/>
      <c r="G111" s="3"/>
      <c r="I111" s="3"/>
      <c r="K111" s="3"/>
    </row>
    <row r="112" ht="10.5" customHeight="1">
      <c r="B112" s="3"/>
      <c r="G112" s="3"/>
      <c r="I112" s="3"/>
      <c r="K112" s="3"/>
    </row>
    <row r="113" ht="10.5" customHeight="1">
      <c r="B113" s="3"/>
    </row>
    <row r="114" ht="10.5" customHeight="1">
      <c r="B114" s="3"/>
      <c r="G114" s="3"/>
      <c r="I114" s="3"/>
      <c r="K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2">
    <mergeCell ref="B7:M7"/>
    <mergeCell ref="B16:F16"/>
    <mergeCell ref="B17:F17"/>
    <mergeCell ref="B8:F11"/>
    <mergeCell ref="B12:F12"/>
    <mergeCell ref="B13:F13"/>
    <mergeCell ref="B14:F14"/>
    <mergeCell ref="B15:F15"/>
    <mergeCell ref="G8:H10"/>
    <mergeCell ref="I8:J10"/>
    <mergeCell ref="K8:L10"/>
    <mergeCell ref="M8:M10"/>
  </mergeCells>
  <conditionalFormatting sqref="H12:H16">
    <cfRule type="colorScale" priority="6">
      <colorScale>
        <cfvo type="min"/>
        <cfvo type="max"/>
        <color rgb="FFFCFCFF"/>
        <color rgb="FF63BE7B"/>
      </colorScale>
    </cfRule>
  </conditionalFormatting>
  <conditionalFormatting sqref="H26:H43">
    <cfRule type="colorScale" priority="3">
      <colorScale>
        <cfvo type="min"/>
        <cfvo type="max"/>
        <color rgb="FFFCFCFF"/>
        <color rgb="FF63BE7B"/>
      </colorScale>
    </cfRule>
  </conditionalFormatting>
  <conditionalFormatting sqref="J12:J16">
    <cfRule type="colorScale" priority="5">
      <colorScale>
        <cfvo type="min"/>
        <cfvo type="max"/>
        <color rgb="FFFCFCFF"/>
        <color rgb="FF63BE7B"/>
      </colorScale>
    </cfRule>
  </conditionalFormatting>
  <conditionalFormatting sqref="J26:J43">
    <cfRule type="colorScale" priority="2">
      <colorScale>
        <cfvo type="min"/>
        <cfvo type="max"/>
        <color rgb="FFFCFCFF"/>
        <color rgb="FF63BE7B"/>
      </colorScale>
    </cfRule>
  </conditionalFormatting>
  <conditionalFormatting sqref="L12:L16">
    <cfRule type="colorScale" priority="4">
      <colorScale>
        <cfvo type="min"/>
        <cfvo type="max"/>
        <color rgb="FFFCFCFF"/>
        <color rgb="FF63BE7B"/>
      </colorScale>
    </cfRule>
  </conditionalFormatting>
  <conditionalFormatting sqref="L26:L43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IMSERSO</dc:creator>
  <cp:lastModifiedBy>Marcos Vivas</cp:lastModifiedBy>
  <cp:lastPrinted>2024-04-23T08:19:46Z</cp:lastPrinted>
  <dcterms:created xsi:type="dcterms:W3CDTF">2022-07-04T10:48:46Z</dcterms:created>
  <dcterms:modified xsi:type="dcterms:W3CDTF">2024-04-23T08:54:18Z</dcterms:modified>
</cp:coreProperties>
</file>